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raatTek\Desktop\kalite geçiş 2024\anketler\anket 2024-2025\"/>
    </mc:Choice>
  </mc:AlternateContent>
  <bookViews>
    <workbookView xWindow="0" yWindow="0" windowWidth="28800" windowHeight="12345" activeTab="1"/>
    <workbookView xWindow="0" yWindow="0" windowWidth="28800" windowHeight="11370" activeTab="1"/>
  </bookViews>
  <sheets>
    <sheet name="Page 1" sheetId="1" r:id="rId1"/>
    <sheet name="Sayfa1" sheetId="2" r:id="rId2"/>
  </sheets>
  <definedNames>
    <definedName name="_xlnm.Print_Area" localSheetId="0">'Page 1'!$A$1:$F$37</definedName>
  </definedNames>
  <calcPr calcId="162913"/>
</workbook>
</file>

<file path=xl/calcChain.xml><?xml version="1.0" encoding="utf-8"?>
<calcChain xmlns="http://schemas.openxmlformats.org/spreadsheetml/2006/main">
  <c r="C770" i="2" l="1"/>
  <c r="D770" i="2"/>
  <c r="E770" i="2"/>
  <c r="F770" i="2"/>
  <c r="B770" i="2"/>
  <c r="C747" i="2"/>
  <c r="D747" i="2"/>
  <c r="E747" i="2"/>
  <c r="F747" i="2"/>
  <c r="B747" i="2"/>
  <c r="C725" i="2"/>
  <c r="D725" i="2"/>
  <c r="E725" i="2"/>
  <c r="F725" i="2"/>
  <c r="B725" i="2"/>
  <c r="C679" i="2"/>
  <c r="D679" i="2"/>
  <c r="E679" i="2"/>
  <c r="F679" i="2"/>
  <c r="B679" i="2"/>
  <c r="B702" i="2"/>
  <c r="C655" i="2"/>
  <c r="D655" i="2"/>
  <c r="E655" i="2"/>
  <c r="F655" i="2"/>
  <c r="B655" i="2"/>
  <c r="C632" i="2"/>
  <c r="D632" i="2"/>
  <c r="E632" i="2"/>
  <c r="F632" i="2"/>
  <c r="B632" i="2"/>
  <c r="C609" i="2"/>
  <c r="D609" i="2"/>
  <c r="E609" i="2"/>
  <c r="F609" i="2"/>
  <c r="B609" i="2"/>
  <c r="C586" i="2"/>
  <c r="D586" i="2"/>
  <c r="E586" i="2"/>
  <c r="F586" i="2"/>
  <c r="B586" i="2"/>
  <c r="C562" i="2"/>
  <c r="D562" i="2"/>
  <c r="E562" i="2"/>
  <c r="F562" i="2"/>
  <c r="B562" i="2"/>
  <c r="C538" i="2"/>
  <c r="D538" i="2"/>
  <c r="E538" i="2"/>
  <c r="F538" i="2"/>
  <c r="B538" i="2"/>
  <c r="C515" i="2"/>
  <c r="D515" i="2"/>
  <c r="E515" i="2"/>
  <c r="F515" i="2"/>
  <c r="B515" i="2"/>
  <c r="C491" i="2"/>
  <c r="D491" i="2"/>
  <c r="E491" i="2"/>
  <c r="F491" i="2"/>
  <c r="B491" i="2"/>
  <c r="C468" i="2"/>
  <c r="D468" i="2"/>
  <c r="E468" i="2"/>
  <c r="F468" i="2"/>
  <c r="B468" i="2"/>
  <c r="C446" i="2"/>
  <c r="D446" i="2"/>
  <c r="E446" i="2"/>
  <c r="F446" i="2"/>
  <c r="B446" i="2"/>
  <c r="C424" i="2"/>
  <c r="D424" i="2"/>
  <c r="E424" i="2"/>
  <c r="F424" i="2"/>
  <c r="B424" i="2"/>
  <c r="C400" i="2"/>
  <c r="D400" i="2"/>
  <c r="E400" i="2"/>
  <c r="F400" i="2"/>
  <c r="B400" i="2"/>
  <c r="C377" i="2"/>
  <c r="D377" i="2"/>
  <c r="E377" i="2"/>
  <c r="F377" i="2"/>
  <c r="B377" i="2"/>
  <c r="C354" i="2"/>
  <c r="D354" i="2"/>
  <c r="E354" i="2"/>
  <c r="F354" i="2"/>
  <c r="B354" i="2"/>
  <c r="C345" i="2"/>
  <c r="D345" i="2"/>
  <c r="E345" i="2"/>
  <c r="F345" i="2"/>
  <c r="B345" i="2"/>
  <c r="B344" i="2" l="1"/>
  <c r="C344" i="2"/>
  <c r="D344" i="2"/>
  <c r="G344" i="2"/>
  <c r="F344" i="2"/>
  <c r="E344" i="2"/>
  <c r="C319" i="2"/>
  <c r="D319" i="2"/>
  <c r="E319" i="2"/>
  <c r="F319" i="2"/>
  <c r="B319" i="2"/>
  <c r="C295" i="2"/>
  <c r="D295" i="2"/>
  <c r="E295" i="2"/>
  <c r="F295" i="2"/>
  <c r="B295" i="2"/>
  <c r="C273" i="2"/>
  <c r="D273" i="2"/>
  <c r="E273" i="2"/>
  <c r="F273" i="2"/>
  <c r="B273" i="2"/>
  <c r="C249" i="2"/>
  <c r="D249" i="2"/>
  <c r="E249" i="2"/>
  <c r="F249" i="2"/>
  <c r="B249" i="2"/>
  <c r="C227" i="2"/>
  <c r="D227" i="2"/>
  <c r="E227" i="2"/>
  <c r="F227" i="2"/>
  <c r="B227" i="2"/>
  <c r="C205" i="2"/>
  <c r="D205" i="2"/>
  <c r="E205" i="2"/>
  <c r="F205" i="2"/>
  <c r="B205" i="2"/>
  <c r="C184" i="2"/>
  <c r="D184" i="2"/>
  <c r="E184" i="2"/>
  <c r="F184" i="2"/>
  <c r="B184" i="2"/>
  <c r="C162" i="2"/>
  <c r="D162" i="2"/>
  <c r="E162" i="2"/>
  <c r="F162" i="2"/>
  <c r="B162" i="2"/>
  <c r="C140" i="2"/>
  <c r="D140" i="2"/>
  <c r="E140" i="2"/>
  <c r="F140" i="2"/>
  <c r="B140" i="2"/>
  <c r="C117" i="2"/>
  <c r="D117" i="2"/>
  <c r="E117" i="2"/>
  <c r="F117" i="2"/>
  <c r="B117" i="2"/>
  <c r="C94" i="2"/>
  <c r="D94" i="2"/>
  <c r="E94" i="2"/>
  <c r="F94" i="2"/>
  <c r="B94" i="2"/>
  <c r="C71" i="2"/>
  <c r="D71" i="2"/>
  <c r="E71" i="2"/>
  <c r="F71" i="2"/>
  <c r="B71" i="2"/>
  <c r="C48" i="2"/>
  <c r="D48" i="2"/>
  <c r="E48" i="2"/>
  <c r="F48" i="2"/>
  <c r="B48" i="2"/>
  <c r="C26" i="2"/>
  <c r="D26" i="2"/>
  <c r="E26" i="2"/>
  <c r="F26" i="2"/>
  <c r="B26" i="2"/>
  <c r="C4" i="2"/>
  <c r="D4" i="2"/>
  <c r="E4" i="2"/>
  <c r="F4" i="2"/>
  <c r="B4" i="2"/>
  <c r="G18" i="1"/>
  <c r="G769" i="2" l="1"/>
  <c r="F769" i="2"/>
  <c r="E769" i="2"/>
  <c r="D769" i="2"/>
  <c r="C769" i="2"/>
  <c r="B769" i="2"/>
  <c r="B631" i="2" l="1"/>
  <c r="C631" i="2"/>
  <c r="D631" i="2"/>
  <c r="E631" i="2"/>
  <c r="F631" i="2"/>
  <c r="G631" i="2"/>
  <c r="F746" i="2" l="1"/>
  <c r="E746" i="2"/>
  <c r="D746" i="2"/>
  <c r="C746" i="2"/>
  <c r="B746" i="2"/>
  <c r="G746" i="2"/>
  <c r="F724" i="2"/>
  <c r="E724" i="2"/>
  <c r="D724" i="2"/>
  <c r="C724" i="2"/>
  <c r="B724" i="2"/>
  <c r="G724" i="2"/>
  <c r="F701" i="2"/>
  <c r="E701" i="2"/>
  <c r="D701" i="2"/>
  <c r="C701" i="2"/>
  <c r="B701" i="2"/>
  <c r="G701" i="2"/>
  <c r="F678" i="2"/>
  <c r="E678" i="2"/>
  <c r="D678" i="2"/>
  <c r="C678" i="2"/>
  <c r="B678" i="2"/>
  <c r="G678" i="2"/>
  <c r="F654" i="2"/>
  <c r="E654" i="2"/>
  <c r="D654" i="2"/>
  <c r="C654" i="2"/>
  <c r="B654" i="2"/>
  <c r="G654" i="2"/>
  <c r="F608" i="2"/>
  <c r="E608" i="2"/>
  <c r="D608" i="2"/>
  <c r="C608" i="2"/>
  <c r="B608" i="2"/>
  <c r="G608" i="2"/>
  <c r="F585" i="2"/>
  <c r="E585" i="2"/>
  <c r="D585" i="2"/>
  <c r="C585" i="2"/>
  <c r="B585" i="2"/>
  <c r="G585" i="2"/>
  <c r="F561" i="2"/>
  <c r="E561" i="2"/>
  <c r="D561" i="2"/>
  <c r="C561" i="2"/>
  <c r="B561" i="2"/>
  <c r="G561" i="2"/>
  <c r="F537" i="2"/>
  <c r="E537" i="2"/>
  <c r="D537" i="2"/>
  <c r="C537" i="2"/>
  <c r="B537" i="2"/>
  <c r="G537" i="2"/>
  <c r="F514" i="2"/>
  <c r="E514" i="2"/>
  <c r="D514" i="2"/>
  <c r="C514" i="2"/>
  <c r="B514" i="2"/>
  <c r="G514" i="2"/>
  <c r="F490" i="2"/>
  <c r="E490" i="2"/>
  <c r="D490" i="2"/>
  <c r="C490" i="2"/>
  <c r="B490" i="2"/>
  <c r="G490" i="2"/>
  <c r="F467" i="2"/>
  <c r="E467" i="2"/>
  <c r="D467" i="2"/>
  <c r="C467" i="2"/>
  <c r="B467" i="2"/>
  <c r="G467" i="2"/>
  <c r="F445" i="2"/>
  <c r="E445" i="2"/>
  <c r="D445" i="2"/>
  <c r="C445" i="2"/>
  <c r="B445" i="2"/>
  <c r="G445" i="2"/>
  <c r="F423" i="2"/>
  <c r="E423" i="2"/>
  <c r="D423" i="2"/>
  <c r="C423" i="2"/>
  <c r="B423" i="2"/>
  <c r="G423" i="2"/>
  <c r="F399" i="2"/>
  <c r="E399" i="2"/>
  <c r="D399" i="2"/>
  <c r="C399" i="2"/>
  <c r="B399" i="2"/>
  <c r="G399" i="2"/>
  <c r="F376" i="2"/>
  <c r="E376" i="2"/>
  <c r="D376" i="2"/>
  <c r="C376" i="2"/>
  <c r="B376" i="2"/>
  <c r="G376" i="2"/>
  <c r="F353" i="2"/>
  <c r="E353" i="2"/>
  <c r="D353" i="2"/>
  <c r="C353" i="2"/>
  <c r="B353" i="2"/>
  <c r="G353" i="2"/>
  <c r="F318" i="2"/>
  <c r="E318" i="2"/>
  <c r="D318" i="2"/>
  <c r="C318" i="2"/>
  <c r="B318" i="2"/>
  <c r="G318" i="2"/>
  <c r="F294" i="2"/>
  <c r="E294" i="2"/>
  <c r="D294" i="2"/>
  <c r="C294" i="2"/>
  <c r="B294" i="2"/>
  <c r="G294" i="2"/>
  <c r="F272" i="2"/>
  <c r="E272" i="2"/>
  <c r="D272" i="2"/>
  <c r="C272" i="2"/>
  <c r="B272" i="2"/>
  <c r="G272" i="2"/>
  <c r="F248" i="2"/>
  <c r="E248" i="2"/>
  <c r="D248" i="2"/>
  <c r="C248" i="2"/>
  <c r="B248" i="2"/>
  <c r="G248" i="2"/>
  <c r="F226" i="2"/>
  <c r="E226" i="2"/>
  <c r="D226" i="2"/>
  <c r="C226" i="2"/>
  <c r="B226" i="2"/>
  <c r="G226" i="2"/>
  <c r="F204" i="2"/>
  <c r="E204" i="2"/>
  <c r="D204" i="2"/>
  <c r="C204" i="2"/>
  <c r="B204" i="2"/>
  <c r="B183" i="2"/>
  <c r="C183" i="2"/>
  <c r="D183" i="2"/>
  <c r="E183" i="2"/>
  <c r="F183" i="2"/>
  <c r="G204" i="2"/>
  <c r="G183" i="2"/>
  <c r="F161" i="2"/>
  <c r="E161" i="2"/>
  <c r="D161" i="2"/>
  <c r="C161" i="2"/>
  <c r="B161" i="2"/>
  <c r="G161" i="2"/>
  <c r="F139" i="2"/>
  <c r="E139" i="2"/>
  <c r="D139" i="2"/>
  <c r="C139" i="2"/>
  <c r="B139" i="2"/>
  <c r="G139" i="2"/>
  <c r="F116" i="2"/>
  <c r="E116" i="2"/>
  <c r="D116" i="2"/>
  <c r="C116" i="2"/>
  <c r="B116" i="2"/>
  <c r="G116" i="2"/>
  <c r="F93" i="2"/>
  <c r="E93" i="2"/>
  <c r="D93" i="2"/>
  <c r="C93" i="2"/>
  <c r="B93" i="2"/>
  <c r="G93" i="2"/>
  <c r="F70" i="2"/>
  <c r="E70" i="2"/>
  <c r="D70" i="2"/>
  <c r="C70" i="2"/>
  <c r="B70" i="2"/>
  <c r="G70" i="2"/>
  <c r="F47" i="2"/>
  <c r="E47" i="2"/>
  <c r="D47" i="2"/>
  <c r="C47" i="2"/>
  <c r="B47" i="2"/>
  <c r="G47" i="2"/>
  <c r="F25" i="2"/>
  <c r="E25" i="2"/>
  <c r="D25" i="2"/>
  <c r="C25" i="2"/>
  <c r="B25" i="2"/>
  <c r="G25" i="2"/>
  <c r="F3" i="2"/>
  <c r="E3" i="2"/>
  <c r="D3" i="2"/>
  <c r="C3" i="2"/>
  <c r="B3" i="2"/>
  <c r="G3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2" i="1"/>
  <c r="G38" i="1" l="1"/>
  <c r="G798" i="2" l="1"/>
  <c r="F798" i="2" s="1"/>
</calcChain>
</file>

<file path=xl/sharedStrings.xml><?xml version="1.0" encoding="utf-8"?>
<sst xmlns="http://schemas.openxmlformats.org/spreadsheetml/2006/main" count="643" uniqueCount="92">
  <si>
    <t>Soru_324</t>
  </si>
  <si>
    <t>1</t>
  </si>
  <si>
    <t>Üniversitenin akademik yükseltme ölçütlerinden</t>
  </si>
  <si>
    <t>3</t>
  </si>
  <si>
    <t>2</t>
  </si>
  <si>
    <t>7</t>
  </si>
  <si>
    <t>5</t>
  </si>
  <si>
    <t>9</t>
  </si>
  <si>
    <t>8</t>
  </si>
  <si>
    <t>11</t>
  </si>
  <si>
    <t>10</t>
  </si>
  <si>
    <t>Fikirlerin rahatça ifade edilebilmesinden</t>
  </si>
  <si>
    <t>13</t>
  </si>
  <si>
    <t>0</t>
  </si>
  <si>
    <t>12</t>
  </si>
  <si>
    <t>4</t>
  </si>
  <si>
    <t>6</t>
  </si>
  <si>
    <t>İdari görevlendirmelerinin yetkinlikler çerçevesinde yapılıyor olmasından</t>
  </si>
  <si>
    <t>15</t>
  </si>
  <si>
    <t>İdari ve destek personelinin görev ve sorumluluklarını zamanında yerine getirmesinden</t>
  </si>
  <si>
    <t>Kurum içi iletişimin yeteri düzeyde sağlanabiliyor olmasından</t>
  </si>
  <si>
    <t>Birim yöneticilerinin, iş kalitesini arttırmaya yönelik çalışmalarından</t>
  </si>
  <si>
    <t>Araştırma için gereken izinlerin alınma sürecinden</t>
  </si>
  <si>
    <t>Araştırma laboratuvarlarının fiziksel koşullarından</t>
  </si>
  <si>
    <t>Araştırma laboratuvarlarının yeterli sayıda bulunmasından</t>
  </si>
  <si>
    <t>Araştırma laboratuvarlarında bulunan teknik personel sayısından</t>
  </si>
  <si>
    <t>14</t>
  </si>
  <si>
    <t>Bilgi kaynağının (e-kütüphane, kütüphane vb.) istenen düzeyde olmasından</t>
  </si>
  <si>
    <t>18</t>
  </si>
  <si>
    <t>17</t>
  </si>
  <si>
    <t>Yurt içi sempozyum, kongre vb. katılım için sunulan bütçe desteğinden</t>
  </si>
  <si>
    <t>Yurt dışı sempozyum, kongre vb. katılım için sunulan bütçe desteğinden</t>
  </si>
  <si>
    <t>19</t>
  </si>
  <si>
    <t>Abone olunan veri tabanlarının yeterliliğinden</t>
  </si>
  <si>
    <t>Programınızdaki/Bölümünüzdeki seçmeli derslerin ihtiyaca cevap vermesinden</t>
  </si>
  <si>
    <t>22</t>
  </si>
  <si>
    <t>16</t>
  </si>
  <si>
    <t>Biriminizin öğretim elemanlarının ders yükü dengesinden</t>
  </si>
  <si>
    <t>Sürekli Eğitim Merkezi'nin (DÜSEM) sağladığı hizmetlerden</t>
  </si>
  <si>
    <t>Dış İlişkiler Ofis biriminin sağladığı hizmetlerden</t>
  </si>
  <si>
    <t>Eğitim-öğretim faaliyetleri ile ilgili sağlanan donanım, araç ve gereç desteğinden</t>
  </si>
  <si>
    <t>20</t>
  </si>
  <si>
    <t>Üniversitemizin ülkemiz ve dünya ölçeğindeki sıralamasından</t>
  </si>
  <si>
    <t>Sağlık, Kültür ve Spor (SKS) biriminin sağladığı hizmetlerden</t>
  </si>
  <si>
    <t>Ek ders, yolluk ve benzeri ödeme süreçlerinden</t>
  </si>
  <si>
    <t>Bilgi İşlem Daire Başkanlığı hizmetlerinden</t>
  </si>
  <si>
    <t>Hukuk destek hizmetlerinden</t>
  </si>
  <si>
    <t>Öğrenci işleri hizmetlerinden</t>
  </si>
  <si>
    <t>Güvenlik hizmetlerinden</t>
  </si>
  <si>
    <t>Yemekhane hizmetlerinden</t>
  </si>
  <si>
    <t>Kantin hizmetlerinden</t>
  </si>
  <si>
    <t>Yapı İşleri Daire Başkanlığı hizmetlerinden</t>
  </si>
  <si>
    <t>Kurum ve odaların ısıtma-soğutma açısından yeterli olma durumundan</t>
  </si>
  <si>
    <t>Kurum ve odaların aydınlatma açısından yeterli olma durumundan</t>
  </si>
  <si>
    <t>Kongre-toplantı salonlarının sayı ve fiziksel açıdan uygunluğundan</t>
  </si>
  <si>
    <t>Kalite Komisyonu çalışmalarından</t>
  </si>
  <si>
    <t>Kalite Geliştirme Koordinatörlüğü çalışmalarından</t>
  </si>
  <si>
    <t>Ek olarak iletmek istedikleriniz</t>
  </si>
  <si>
    <t>Çok Memnunum</t>
  </si>
  <si>
    <t>Memnunum</t>
  </si>
  <si>
    <t>Kararsızım</t>
  </si>
  <si>
    <t>Memnun Değilim</t>
  </si>
  <si>
    <t>Hiç Memnun Değilim</t>
  </si>
  <si>
    <t>Mddenin Ortalaması</t>
  </si>
  <si>
    <t>Genel Memnuniyet Ortalaması</t>
  </si>
  <si>
    <t>Yüzde</t>
  </si>
  <si>
    <t>Mddenin Düzeyi</t>
  </si>
  <si>
    <t>Orta Düzey</t>
  </si>
  <si>
    <t>Soru</t>
  </si>
  <si>
    <t>Düşük Düzey</t>
  </si>
  <si>
    <t>Yüksek Düzey</t>
  </si>
  <si>
    <t>ÇOK YÜKSEK</t>
  </si>
  <si>
    <t>YÜKSEK</t>
  </si>
  <si>
    <t>ORTA</t>
  </si>
  <si>
    <t xml:space="preserve">DÜŞÜK </t>
  </si>
  <si>
    <t>ÇOK DÜŞÜK</t>
  </si>
  <si>
    <t>Genel Memnuniyet Düzeyi</t>
  </si>
  <si>
    <t>4,21-5,00</t>
  </si>
  <si>
    <t>3,41-4,20</t>
  </si>
  <si>
    <t>2,61-3,40</t>
  </si>
  <si>
    <t>1,81-2,60</t>
  </si>
  <si>
    <t>1,00-1,80</t>
  </si>
  <si>
    <t>Soru_</t>
  </si>
  <si>
    <t>Maddenin Ortalaması</t>
  </si>
  <si>
    <t>Öğretim elemanlarına yetkinlikleri çerçevesinde ders verilmesinden</t>
  </si>
  <si>
    <r>
      <t xml:space="preserve">Ankete toplam 45 kişi katılımış ve toplam 36 soru sorulmuştur. Bir soruya (36. Soru) hiçbir katılımcı cevap vermemiştir. Genel memnuniyet oranı </t>
    </r>
    <r>
      <rPr>
        <b/>
        <sz val="10"/>
        <color rgb="FF000000"/>
        <rFont val="Arial"/>
        <family val="2"/>
        <charset val="162"/>
      </rPr>
      <t>Orta Düzey</t>
    </r>
    <r>
      <rPr>
        <sz val="10"/>
        <color rgb="FF000000"/>
        <rFont val="Arial"/>
        <family val="2"/>
        <charset val="162"/>
      </rPr>
      <t xml:space="preserve"> olarak ölçülmüş olup bir önceki anket dönemine göre genel memnuniyet ortalaması yükselmiştir. (0,9 puanlık bir yükseliş). Sorulan sorulardan 6 tanesinde Düşük Düzey, 6 tanesinde Yüksek düzey ölçülmüştür. Geri kalan sorularda memnuniyet dzüyi orta düzey olarak ölçülmüştür.</t>
    </r>
  </si>
  <si>
    <t>Genel Memnuniyet Oranı</t>
  </si>
  <si>
    <t>25</t>
  </si>
  <si>
    <t>24</t>
  </si>
  <si>
    <t>Kısmen Memnunum</t>
  </si>
  <si>
    <t>23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</si>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</sst>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charset val="1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0"/>
      <name val="Arial"/>
      <family val="2"/>
      <charset val="162"/>
    </font>
    <font>
      <sz val="8"/>
      <color rgb="FFFFFFFF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8"/>
      <color rgb="FF000000"/>
      <name val="Arial"/>
      <charset val="1"/>
    </font>
    <font>
      <sz val="8"/>
      <color rgb="FFFFFFFF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4" borderId="0" xfId="0" applyFont="1" applyFill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2A-4BC5-BA95-A8249619E5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B2A-4BC5-BA95-A8249619E5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B2A-4BC5-BA95-A8249619E5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B2A-4BC5-BA95-A8249619E5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B2A-4BC5-BA95-A8249619E5EF}"/>
              </c:ext>
            </c:extLst>
          </c:dPt>
          <c:cat>
            <c:strRef>
              <c:f>Sayfa1!$B$24:$F$24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Sayfa1!$B$25:$F$25</c:f>
              <c:numCache>
                <c:formatCode>General</c:formatCode>
                <c:ptCount val="5"/>
                <c:pt idx="0">
                  <c:v>8.5106382978723403</c:v>
                </c:pt>
                <c:pt idx="1">
                  <c:v>34.042553191489361</c:v>
                </c:pt>
                <c:pt idx="2">
                  <c:v>27.659574468085108</c:v>
                </c:pt>
                <c:pt idx="3">
                  <c:v>14.893617021276595</c:v>
                </c:pt>
                <c:pt idx="4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7-4068-AD61-326362411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AD-461C-BB27-3B3C8D5067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AD-461C-BB27-3B3C8D5067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AD-461C-BB27-3B3C8D5067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AD-461C-BB27-3B3C8D5067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AD-461C-BB27-3B3C8D50675D}"/>
              </c:ext>
            </c:extLst>
          </c:dPt>
          <c:cat>
            <c:strRef>
              <c:f>Sayfa1!$B$203:$F$203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Sayfa1!$B$204:$F$204</c:f>
              <c:numCache>
                <c:formatCode>General</c:formatCode>
                <c:ptCount val="5"/>
                <c:pt idx="0">
                  <c:v>2.2727272727272729</c:v>
                </c:pt>
                <c:pt idx="1">
                  <c:v>9.0909090909090917</c:v>
                </c:pt>
                <c:pt idx="2">
                  <c:v>9.0909090909090917</c:v>
                </c:pt>
                <c:pt idx="3">
                  <c:v>25</c:v>
                </c:pt>
                <c:pt idx="4">
                  <c:v>54.54545454545454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C-48BF-BD97-6CF62F5E0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2C-48E1-BF37-4D31B778CD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2C-48E1-BF37-4D31B778CD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2C-48E1-BF37-4D31B778CD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32C-48E1-BF37-4D31B778CD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32C-48E1-BF37-4D31B778CDEF}"/>
              </c:ext>
            </c:extLst>
          </c:dPt>
          <c:cat>
            <c:strRef>
              <c:f>Sayfa1!$B$225:$F$225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Sayfa1!$B$226:$F$226</c:f>
              <c:numCache>
                <c:formatCode>General</c:formatCode>
                <c:ptCount val="5"/>
                <c:pt idx="0">
                  <c:v>8.8888888888888893</c:v>
                </c:pt>
                <c:pt idx="1">
                  <c:v>51.111111111111107</c:v>
                </c:pt>
                <c:pt idx="2">
                  <c:v>26.666666666666668</c:v>
                </c:pt>
                <c:pt idx="3">
                  <c:v>4.4444444444444446</c:v>
                </c:pt>
                <c:pt idx="4">
                  <c:v>8.8888888888888893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4-46FC-BBC6-0CB2C6A16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2-401D-AC8F-8B5E95E205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2-401D-AC8F-8B5E95E205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2-401D-AC8F-8B5E95E205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2-401D-AC8F-8B5E95E205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6F2-401D-AC8F-8B5E95E20536}"/>
              </c:ext>
            </c:extLst>
          </c:dPt>
          <c:cat>
            <c:strRef>
              <c:f>Sayfa1!$B$247:$F$247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Sayfa1!$B$248:$F$248</c:f>
              <c:numCache>
                <c:formatCode>General</c:formatCode>
                <c:ptCount val="5"/>
                <c:pt idx="0">
                  <c:v>4.2553191489361701</c:v>
                </c:pt>
                <c:pt idx="1">
                  <c:v>14.893617021276595</c:v>
                </c:pt>
                <c:pt idx="2">
                  <c:v>14.893617021276595</c:v>
                </c:pt>
                <c:pt idx="3">
                  <c:v>21.276595744680851</c:v>
                </c:pt>
                <c:pt idx="4">
                  <c:v>44.680851063829785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6-4C40-A9FE-3A3F6CCFD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E9C-4256-A574-CFDFD100AD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E9C-4256-A574-CFDFD100AD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E9C-4256-A574-CFDFD100AD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E9C-4256-A574-CFDFD100AD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E9C-4256-A574-CFDFD100ADC1}"/>
              </c:ext>
            </c:extLst>
          </c:dPt>
          <c:cat>
            <c:strRef>
              <c:f>Sayfa1!$B$271:$F$271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Sayfa1!$B$272:$F$272</c:f>
              <c:numCache>
                <c:formatCode>General</c:formatCode>
                <c:ptCount val="5"/>
                <c:pt idx="0">
                  <c:v>4.2553191489361701</c:v>
                </c:pt>
                <c:pt idx="1">
                  <c:v>17.021276595744681</c:v>
                </c:pt>
                <c:pt idx="2">
                  <c:v>14.893617021276595</c:v>
                </c:pt>
                <c:pt idx="3">
                  <c:v>17.021276595744681</c:v>
                </c:pt>
                <c:pt idx="4">
                  <c:v>46.808510638297875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6-4AB1-82B8-543B58EF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A7-4C80-BCC4-6088CD346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A7-4C80-BCC4-6088CD346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CA7-4C80-BCC4-6088CD346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CA7-4C80-BCC4-6088CD3466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CA7-4C80-BCC4-6088CD3466E7}"/>
              </c:ext>
            </c:extLst>
          </c:dPt>
          <c:cat>
            <c:strRef>
              <c:f>Sayfa1!$B$293:$F$293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Sayfa1!$B$294:$F$294</c:f>
              <c:numCache>
                <c:formatCode>General</c:formatCode>
                <c:ptCount val="5"/>
                <c:pt idx="0">
                  <c:v>12.76595744680851</c:v>
                </c:pt>
                <c:pt idx="1">
                  <c:v>42.553191489361701</c:v>
                </c:pt>
                <c:pt idx="2">
                  <c:v>31.914893617021278</c:v>
                </c:pt>
                <c:pt idx="3">
                  <c:v>6.3829787234042552</c:v>
                </c:pt>
                <c:pt idx="4">
                  <c:v>6.3829787234042552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7-401A-9ACA-8ACB77C7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0B-4FDD-9CA7-65B17E1F49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0B-4FDD-9CA7-65B17E1F49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0B-4FDD-9CA7-65B17E1F49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0B-4FDD-9CA7-65B17E1F49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0B-4FDD-9CA7-65B17E1F4918}"/>
              </c:ext>
            </c:extLst>
          </c:dPt>
          <c:cat>
            <c:strRef>
              <c:f>Sayfa1!$B$317:$F$317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Sayfa1!$B$318:$F$318</c:f>
              <c:numCache>
                <c:formatCode>General</c:formatCode>
                <c:ptCount val="5"/>
                <c:pt idx="0">
                  <c:v>15.217391304347828</c:v>
                </c:pt>
                <c:pt idx="1">
                  <c:v>41.304347826086953</c:v>
                </c:pt>
                <c:pt idx="2">
                  <c:v>23.913043478260871</c:v>
                </c:pt>
                <c:pt idx="3">
                  <c:v>6.5217391304347823</c:v>
                </c:pt>
                <c:pt idx="4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3-493B-A7BA-F90C141D8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F7-4C31-83D3-A1D34A687D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F7-4C31-83D3-A1D34A687D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FF7-4C31-83D3-A1D34A687D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FF7-4C31-83D3-A1D34A687D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FF7-4C31-83D3-A1D34A687D26}"/>
              </c:ext>
            </c:extLst>
          </c:dPt>
          <c:cat>
            <c:strRef>
              <c:f>Sayfa1!$B$352:$F$352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Sayfa1!$B$353:$F$353</c:f>
              <c:numCache>
                <c:formatCode>General</c:formatCode>
                <c:ptCount val="5"/>
                <c:pt idx="0">
                  <c:v>17.021276595744681</c:v>
                </c:pt>
                <c:pt idx="1">
                  <c:v>36.170212765957451</c:v>
                </c:pt>
                <c:pt idx="2">
                  <c:v>23.404255319148938</c:v>
                </c:pt>
                <c:pt idx="3">
                  <c:v>8.5106382978723403</c:v>
                </c:pt>
                <c:pt idx="4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0-46CC-B08C-D5F0E107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3C1-4B05-9BA9-7AE7DC24BE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C1-4B05-9BA9-7AE7DC24BE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C1-4B05-9BA9-7AE7DC24BE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3C1-4B05-9BA9-7AE7DC24BE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3C1-4B05-9BA9-7AE7DC24BE1B}"/>
              </c:ext>
            </c:extLst>
          </c:dPt>
          <c:cat>
            <c:strRef>
              <c:f>Sayfa1!$B$375:$F$375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Sayfa1!$B$376:$F$376</c:f>
              <c:numCache>
                <c:formatCode>General</c:formatCode>
                <c:ptCount val="5"/>
                <c:pt idx="0">
                  <c:v>6.3829787234042552</c:v>
                </c:pt>
                <c:pt idx="1">
                  <c:v>40.425531914893611</c:v>
                </c:pt>
                <c:pt idx="2">
                  <c:v>31.914893617021278</c:v>
                </c:pt>
                <c:pt idx="3">
                  <c:v>10.638297872340425</c:v>
                </c:pt>
                <c:pt idx="4">
                  <c:v>10.638297872340425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3-4907-B14B-1BD5EFF2D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37F-4020-B0D3-1E01DD99EE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7F-4020-B0D3-1E01DD99EE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7F-4020-B0D3-1E01DD99EE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37F-4020-B0D3-1E01DD99EE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37F-4020-B0D3-1E01DD99EE44}"/>
              </c:ext>
            </c:extLst>
          </c:dPt>
          <c:cat>
            <c:strRef>
              <c:f>Sayfa1!$B$398:$F$398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Sayfa1!$B$399:$F$399</c:f>
              <c:numCache>
                <c:formatCode>General</c:formatCode>
                <c:ptCount val="5"/>
                <c:pt idx="0">
                  <c:v>6.3829787234042552</c:v>
                </c:pt>
                <c:pt idx="1">
                  <c:v>46.808510638297875</c:v>
                </c:pt>
                <c:pt idx="2">
                  <c:v>23.404255319148938</c:v>
                </c:pt>
                <c:pt idx="3">
                  <c:v>8.5106382978723403</c:v>
                </c:pt>
                <c:pt idx="4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D-47D6-9B31-0A1DFE3D4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A06-4291-A26A-301795ECEE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A06-4291-A26A-301795ECEE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A06-4291-A26A-301795ECEE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A06-4291-A26A-301795ECEE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A06-4291-A26A-301795ECEE33}"/>
              </c:ext>
            </c:extLst>
          </c:dPt>
          <c:cat>
            <c:strRef>
              <c:f>Sayfa1!$B$422:$F$422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Sayfa1!$B$423:$F$423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34.042553191489361</c:v>
                </c:pt>
                <c:pt idx="2">
                  <c:v>25.531914893617021</c:v>
                </c:pt>
                <c:pt idx="3">
                  <c:v>21.276595744680851</c:v>
                </c:pt>
                <c:pt idx="4">
                  <c:v>17.021276595744681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5BD-AB32-22C34663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088-4ECC-944F-A62E9FF09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088-4ECC-944F-A62E9FF09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088-4ECC-944F-A62E9FF090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088-4ECC-944F-A62E9FF090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088-4ECC-944F-A62E9FF0905F}"/>
              </c:ext>
            </c:extLst>
          </c:dPt>
          <c:cat>
            <c:strRef>
              <c:f>Sayfa1!$B$46:$F$46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Sayfa1!$B$47:$F$47</c:f>
              <c:numCache>
                <c:formatCode>General</c:formatCode>
                <c:ptCount val="5"/>
                <c:pt idx="0">
                  <c:v>6.666666666666667</c:v>
                </c:pt>
                <c:pt idx="1">
                  <c:v>22.222222222222221</c:v>
                </c:pt>
                <c:pt idx="2">
                  <c:v>26.666666666666668</c:v>
                </c:pt>
                <c:pt idx="3">
                  <c:v>26.666666666666668</c:v>
                </c:pt>
                <c:pt idx="4">
                  <c:v>17.777777777777779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8-41D5-B04C-2AB63DD1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65-4359-8D61-A2C802A29D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65-4359-8D61-A2C802A29D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065-4359-8D61-A2C802A29D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065-4359-8D61-A2C802A29D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065-4359-8D61-A2C802A29DC0}"/>
              </c:ext>
            </c:extLst>
          </c:dPt>
          <c:cat>
            <c:strRef>
              <c:f>Sayfa1!$B$444:$F$444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Sayfa1!$B$445:$F$445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19.148936170212767</c:v>
                </c:pt>
                <c:pt idx="2">
                  <c:v>38.297872340425535</c:v>
                </c:pt>
                <c:pt idx="3">
                  <c:v>25.531914893617021</c:v>
                </c:pt>
                <c:pt idx="4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CF1-8A6E-D4D3CE617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BC1-44DB-9F25-2D8CAFB912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BC1-44DB-9F25-2D8CAFB912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BC1-44DB-9F25-2D8CAFB912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BC1-44DB-9F25-2D8CAFB912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BC1-44DB-9F25-2D8CAFB912D1}"/>
              </c:ext>
            </c:extLst>
          </c:dPt>
          <c:cat>
            <c:strRef>
              <c:f>Sayfa1!$B$466:$F$466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Sayfa1!$B$467:$F$467</c:f>
              <c:numCache>
                <c:formatCode>General</c:formatCode>
                <c:ptCount val="5"/>
                <c:pt idx="0">
                  <c:v>6.3829787234042552</c:v>
                </c:pt>
                <c:pt idx="1">
                  <c:v>23.404255319148938</c:v>
                </c:pt>
                <c:pt idx="2">
                  <c:v>29.787234042553191</c:v>
                </c:pt>
                <c:pt idx="3">
                  <c:v>21.276595744680851</c:v>
                </c:pt>
                <c:pt idx="4">
                  <c:v>19.148936170212767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F-41C0-8C7B-9226A230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D3A-437B-A1E4-B2CC386BCC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D3A-437B-A1E4-B2CC386BCC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D3A-437B-A1E4-B2CC386BCC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D3A-437B-A1E4-B2CC386BCC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D3A-437B-A1E4-B2CC386BCC70}"/>
              </c:ext>
            </c:extLst>
          </c:dPt>
          <c:cat>
            <c:strRef>
              <c:f>Sayfa1!$B$489:$F$489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Sayfa1!$B$490:$F$490</c:f>
              <c:numCache>
                <c:formatCode>General</c:formatCode>
                <c:ptCount val="5"/>
                <c:pt idx="0">
                  <c:v>2.2222222222222223</c:v>
                </c:pt>
                <c:pt idx="1">
                  <c:v>26.666666666666668</c:v>
                </c:pt>
                <c:pt idx="2">
                  <c:v>33.333333333333329</c:v>
                </c:pt>
                <c:pt idx="3">
                  <c:v>20</c:v>
                </c:pt>
                <c:pt idx="4">
                  <c:v>17.777777777777779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7-4B9B-BE8D-877808577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BA-4186-8679-51BAEC6758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BA-4186-8679-51BAEC6758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BA-4186-8679-51BAEC6758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3BA-4186-8679-51BAEC6758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3BA-4186-8679-51BAEC6758F6}"/>
              </c:ext>
            </c:extLst>
          </c:dPt>
          <c:cat>
            <c:strRef>
              <c:f>Sayfa1!$B$513:$F$513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Sayfa1!$B$514:$F$514</c:f>
              <c:numCache>
                <c:formatCode>General</c:formatCode>
                <c:ptCount val="5"/>
                <c:pt idx="0">
                  <c:v>6.3829787234042552</c:v>
                </c:pt>
                <c:pt idx="1">
                  <c:v>42.553191489361701</c:v>
                </c:pt>
                <c:pt idx="2">
                  <c:v>27.659574468085108</c:v>
                </c:pt>
                <c:pt idx="3">
                  <c:v>8.5106382978723403</c:v>
                </c:pt>
                <c:pt idx="4">
                  <c:v>14.893617021276595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2-4689-AA3D-2971EF59A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68B-4878-97E2-729B3BA91C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68B-4878-97E2-729B3BA91C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68B-4878-97E2-729B3BA91C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68B-4878-97E2-729B3BA91C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68B-4878-97E2-729B3BA91C92}"/>
              </c:ext>
            </c:extLst>
          </c:dPt>
          <c:cat>
            <c:strRef>
              <c:f>Sayfa1!$B$536:$F$536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Sayfa1!$B$537:$F$537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34.042553191489361</c:v>
                </c:pt>
                <c:pt idx="2">
                  <c:v>23.404255319148938</c:v>
                </c:pt>
                <c:pt idx="3">
                  <c:v>23.404255319148938</c:v>
                </c:pt>
                <c:pt idx="4">
                  <c:v>17.021276595744681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6FA-A010-366504F6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916-4C74-987E-CB40726AB7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916-4C74-987E-CB40726AB7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916-4C74-987E-CB40726AB7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916-4C74-987E-CB40726AB7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916-4C74-987E-CB40726AB704}"/>
              </c:ext>
            </c:extLst>
          </c:dPt>
          <c:cat>
            <c:strRef>
              <c:f>Sayfa1!$B$560:$F$560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Sayfa1!$B$561:$F$561</c:f>
              <c:numCache>
                <c:formatCode>General</c:formatCode>
                <c:ptCount val="5"/>
                <c:pt idx="0">
                  <c:v>23.404255319148938</c:v>
                </c:pt>
                <c:pt idx="1">
                  <c:v>53.191489361702125</c:v>
                </c:pt>
                <c:pt idx="2">
                  <c:v>23.404255319148938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B-411A-B776-0B114C4F8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B4-4AEF-B3AF-FA95D93720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B4-4AEF-B3AF-FA95D93720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B4-4AEF-B3AF-FA95D93720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B4-4AEF-B3AF-FA95D93720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B4-4AEF-B3AF-FA95D93720B9}"/>
              </c:ext>
            </c:extLst>
          </c:dPt>
          <c:cat>
            <c:strRef>
              <c:f>Sayfa1!$B$584:$F$584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Sayfa1!$B$585:$F$585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27.659574468085108</c:v>
                </c:pt>
                <c:pt idx="2">
                  <c:v>36.170212765957451</c:v>
                </c:pt>
                <c:pt idx="3">
                  <c:v>14.893617021276595</c:v>
                </c:pt>
                <c:pt idx="4">
                  <c:v>19.148936170212767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6-45C3-9BED-DF1E3A532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71-4447-8BE6-45ABFF90B6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71-4447-8BE6-45ABFF90B6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71-4447-8BE6-45ABFF90B6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71-4447-8BE6-45ABFF90B6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71-4447-8BE6-45ABFF90B68F}"/>
              </c:ext>
            </c:extLst>
          </c:dPt>
          <c:cat>
            <c:strRef>
              <c:f>Sayfa1!$B$607:$F$607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Sayfa1!$B$608:$F$608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12.76595744680851</c:v>
                </c:pt>
                <c:pt idx="2">
                  <c:v>31.914893617021278</c:v>
                </c:pt>
                <c:pt idx="3">
                  <c:v>29.787234042553191</c:v>
                </c:pt>
                <c:pt idx="4">
                  <c:v>23.404255319148938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E42-AFEF-36C8105BA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53-43C0-AC0B-458D8EDC9D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53-43C0-AC0B-458D8EDC9D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153-43C0-AC0B-458D8EDC9D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153-43C0-AC0B-458D8EDC9D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153-43C0-AC0B-458D8EDC9D06}"/>
              </c:ext>
            </c:extLst>
          </c:dPt>
          <c:cat>
            <c:strRef>
              <c:f>Sayfa1!$B$630:$F$630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Sayfa1!$B$631:$F$631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34.042553191489361</c:v>
                </c:pt>
                <c:pt idx="2">
                  <c:v>38.297872340425535</c:v>
                </c:pt>
                <c:pt idx="3">
                  <c:v>12.76595744680851</c:v>
                </c:pt>
                <c:pt idx="4">
                  <c:v>12.76595744680851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D-4EEA-A634-726D8C516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4A-420B-AC26-8DE15A71D6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64A-420B-AC26-8DE15A71D6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64A-420B-AC26-8DE15A71D6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64A-420B-AC26-8DE15A71D6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64A-420B-AC26-8DE15A71D6F9}"/>
              </c:ext>
            </c:extLst>
          </c:dPt>
          <c:cat>
            <c:strRef>
              <c:f>Sayfa1!$B$653:$F$653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Sayfa1!$B$654:$F$654</c:f>
              <c:numCache>
                <c:formatCode>General</c:formatCode>
                <c:ptCount val="5"/>
                <c:pt idx="0">
                  <c:v>4.3478260869565215</c:v>
                </c:pt>
                <c:pt idx="1">
                  <c:v>26.086956521739129</c:v>
                </c:pt>
                <c:pt idx="2">
                  <c:v>28.260869565217391</c:v>
                </c:pt>
                <c:pt idx="3">
                  <c:v>17.391304347826086</c:v>
                </c:pt>
                <c:pt idx="4">
                  <c:v>23.913043478260871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6-48D3-B4B3-2A0C95D0C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AC-4B82-84B9-FCAD17E31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AC-4B82-84B9-FCAD17E31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2AC-4B82-84B9-FCAD17E31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2AC-4B82-84B9-FCAD17E319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2AC-4B82-84B9-FCAD17E3191C}"/>
              </c:ext>
            </c:extLst>
          </c:dPt>
          <c:cat>
            <c:strRef>
              <c:f>Sayfa1!$B$69:$F$69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Sayfa1!$B$70:$F$70</c:f>
              <c:numCache>
                <c:formatCode>General</c:formatCode>
                <c:ptCount val="5"/>
                <c:pt idx="0">
                  <c:v>2.1739130434782608</c:v>
                </c:pt>
                <c:pt idx="1">
                  <c:v>28.260869565217391</c:v>
                </c:pt>
                <c:pt idx="2">
                  <c:v>34.782608695652172</c:v>
                </c:pt>
                <c:pt idx="3">
                  <c:v>23.913043478260871</c:v>
                </c:pt>
                <c:pt idx="4">
                  <c:v>10.869565217391305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4-413D-89BF-F06A52CF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F9-4297-ACE7-86347EA985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F9-4297-ACE7-86347EA985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CF9-4297-ACE7-86347EA985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CF9-4297-ACE7-86347EA985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CF9-4297-ACE7-86347EA985B2}"/>
              </c:ext>
            </c:extLst>
          </c:dPt>
          <c:cat>
            <c:strRef>
              <c:f>Sayfa1!$B$677:$F$677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Sayfa1!$B$678:$F$678</c:f>
              <c:numCache>
                <c:formatCode>General</c:formatCode>
                <c:ptCount val="5"/>
                <c:pt idx="0">
                  <c:v>2.1276595744680851</c:v>
                </c:pt>
                <c:pt idx="1">
                  <c:v>44.680851063829785</c:v>
                </c:pt>
                <c:pt idx="2">
                  <c:v>19.148936170212767</c:v>
                </c:pt>
                <c:pt idx="3">
                  <c:v>21.276595744680851</c:v>
                </c:pt>
                <c:pt idx="4">
                  <c:v>12.76595744680851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C-44D9-B4E3-500AFB29F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DC8-4150-82B9-9349914A8F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DC8-4150-82B9-9349914A8F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DC8-4150-82B9-9349914A8F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DC8-4150-82B9-9349914A8F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DC8-4150-82B9-9349914A8FDF}"/>
              </c:ext>
            </c:extLst>
          </c:dPt>
          <c:cat>
            <c:strRef>
              <c:f>Sayfa1!$B$700:$F$700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Sayfa1!$B$701:$F$701</c:f>
              <c:numCache>
                <c:formatCode>General</c:formatCode>
                <c:ptCount val="5"/>
                <c:pt idx="0">
                  <c:v>2.5641025641025639</c:v>
                </c:pt>
                <c:pt idx="1">
                  <c:v>51.282051282051277</c:v>
                </c:pt>
                <c:pt idx="2">
                  <c:v>15.384615384615385</c:v>
                </c:pt>
                <c:pt idx="3">
                  <c:v>10.256410256410255</c:v>
                </c:pt>
                <c:pt idx="4">
                  <c:v>20.512820512820511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2-43F3-A23F-9B1625458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F5D-4E24-92A1-161811D40E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F5D-4E24-92A1-161811D40E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F5D-4E24-92A1-161811D40E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F5D-4E24-92A1-161811D40E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F5D-4E24-92A1-161811D40E09}"/>
              </c:ext>
            </c:extLst>
          </c:dPt>
          <c:cat>
            <c:strRef>
              <c:f>Sayfa1!$B$723:$F$723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Sayfa1!$B$724:$F$724</c:f>
              <c:numCache>
                <c:formatCode>General</c:formatCode>
                <c:ptCount val="5"/>
                <c:pt idx="0">
                  <c:v>13.043478260869565</c:v>
                </c:pt>
                <c:pt idx="1">
                  <c:v>39.130434782608695</c:v>
                </c:pt>
                <c:pt idx="2">
                  <c:v>32.608695652173914</c:v>
                </c:pt>
                <c:pt idx="3">
                  <c:v>6.5217391304347823</c:v>
                </c:pt>
                <c:pt idx="4">
                  <c:v>8.695652173913043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2-468A-B847-B43C26C54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1B4-4CF5-8EBD-9BDAD21BBC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1B4-4CF5-8EBD-9BDAD21BBC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1B4-4CF5-8EBD-9BDAD21BBC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1B4-4CF5-8EBD-9BDAD21BBC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1B4-4CF5-8EBD-9BDAD21BBCB9}"/>
              </c:ext>
            </c:extLst>
          </c:dPt>
          <c:cat>
            <c:strRef>
              <c:f>Sayfa1!$B$745:$F$745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Sayfa1!$B$746:$F$746</c:f>
              <c:numCache>
                <c:formatCode>General</c:formatCode>
                <c:ptCount val="5"/>
                <c:pt idx="0">
                  <c:v>10.638297872340425</c:v>
                </c:pt>
                <c:pt idx="1">
                  <c:v>42.553191489361701</c:v>
                </c:pt>
                <c:pt idx="2">
                  <c:v>31.914893617021278</c:v>
                </c:pt>
                <c:pt idx="3">
                  <c:v>4.2553191489361701</c:v>
                </c:pt>
                <c:pt idx="4">
                  <c:v>10.638297872340425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F-47DD-97D3-5117EF1B4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61-434F-853C-34BA874F4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961-434F-853C-34BA874F4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961-434F-853C-34BA874F40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961-434F-853C-34BA874F4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961-434F-853C-34BA874F405E}"/>
              </c:ext>
            </c:extLst>
          </c:dPt>
          <c:cat>
            <c:strRef>
              <c:f>Sayfa1!$B$745:$F$745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Sayfa1!$B$746:$F$746</c:f>
              <c:numCache>
                <c:formatCode>General</c:formatCode>
                <c:ptCount val="5"/>
                <c:pt idx="0">
                  <c:v>10.638297872340425</c:v>
                </c:pt>
                <c:pt idx="1">
                  <c:v>42.553191489361701</c:v>
                </c:pt>
                <c:pt idx="2">
                  <c:v>31.914893617021278</c:v>
                </c:pt>
                <c:pt idx="3">
                  <c:v>4.2553191489361701</c:v>
                </c:pt>
                <c:pt idx="4">
                  <c:v>10.638297872340425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61-434F-853C-34BA874F4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Sayfa1!$A$344</c:f>
              <c:strCache>
                <c:ptCount val="1"/>
                <c:pt idx="0">
                  <c:v>Yüzde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00A-497E-939A-185F471644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00A-497E-939A-185F471644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00A-497E-939A-185F471644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00A-497E-939A-185F471644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00A-497E-939A-185F471644A4}"/>
              </c:ext>
            </c:extLst>
          </c:dPt>
          <c:cat>
            <c:strRef>
              <c:f>Sayfa1!$B$343:$F$343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Sayfa1!$B$344:$F$344</c:f>
              <c:numCache>
                <c:formatCode>General</c:formatCode>
                <c:ptCount val="5"/>
                <c:pt idx="0">
                  <c:v>17.021276595744681</c:v>
                </c:pt>
                <c:pt idx="1">
                  <c:v>29.787234042553191</c:v>
                </c:pt>
                <c:pt idx="2">
                  <c:v>21.276595744680851</c:v>
                </c:pt>
                <c:pt idx="3">
                  <c:v>19.148936170212767</c:v>
                </c:pt>
                <c:pt idx="4">
                  <c:v>12.76595744680851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2-4B2F-8874-0B6A01D79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487-45A9-A53F-CF80E4F437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487-45A9-A53F-CF80E4F437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487-45A9-A53F-CF80E4F437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487-45A9-A53F-CF80E4F437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487-45A9-A53F-CF80E4F43717}"/>
              </c:ext>
            </c:extLst>
          </c:dPt>
          <c:cat>
            <c:strRef>
              <c:f>Sayfa1!$B$92:$F$92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Sayfa1!$B$93:$F$93</c:f>
              <c:numCache>
                <c:formatCode>General</c:formatCode>
                <c:ptCount val="5"/>
                <c:pt idx="0">
                  <c:v>10.869565217391305</c:v>
                </c:pt>
                <c:pt idx="1">
                  <c:v>39.130434782608695</c:v>
                </c:pt>
                <c:pt idx="2">
                  <c:v>17.391304347826086</c:v>
                </c:pt>
                <c:pt idx="3">
                  <c:v>13.043478260869565</c:v>
                </c:pt>
                <c:pt idx="4">
                  <c:v>19.565217391304348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B-490C-80A4-E6CD3C7F3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5ED-4425-84E9-145FBFC6DF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5ED-4425-84E9-145FBFC6DF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5ED-4425-84E9-145FBFC6DF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5ED-4425-84E9-145FBFC6DF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5ED-4425-84E9-145FBFC6DFC9}"/>
              </c:ext>
            </c:extLst>
          </c:dPt>
          <c:cat>
            <c:strRef>
              <c:f>Sayfa1!$B$115:$F$115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Sayfa1!$B$116:$F$116</c:f>
              <c:numCache>
                <c:formatCode>General</c:formatCode>
                <c:ptCount val="5"/>
                <c:pt idx="0">
                  <c:v>8.695652173913043</c:v>
                </c:pt>
                <c:pt idx="1">
                  <c:v>36.95652173913043</c:v>
                </c:pt>
                <c:pt idx="2">
                  <c:v>17.391304347826086</c:v>
                </c:pt>
                <c:pt idx="3">
                  <c:v>17.391304347826086</c:v>
                </c:pt>
                <c:pt idx="4">
                  <c:v>19.565217391304348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7AD-922D-2A86CDE78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8A-4C99-9D73-9800515A00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8A-4C99-9D73-9800515A00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8A-4C99-9D73-9800515A00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8A-4C99-9D73-9800515A00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58A-4C99-9D73-9800515A00EC}"/>
              </c:ext>
            </c:extLst>
          </c:dPt>
          <c:cat>
            <c:strRef>
              <c:f>Sayfa1!$B$138:$F$138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Sayfa1!$B$139:$F$139</c:f>
              <c:numCache>
                <c:formatCode>General</c:formatCode>
                <c:ptCount val="5"/>
                <c:pt idx="0">
                  <c:v>13.043478260869565</c:v>
                </c:pt>
                <c:pt idx="1">
                  <c:v>34.782608695652172</c:v>
                </c:pt>
                <c:pt idx="2">
                  <c:v>15.217391304347828</c:v>
                </c:pt>
                <c:pt idx="3">
                  <c:v>19.565217391304348</c:v>
                </c:pt>
                <c:pt idx="4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8-45F6-B01C-B72F99856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964-4A1E-8879-F102695E6A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964-4A1E-8879-F102695E6A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964-4A1E-8879-F102695E6A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964-4A1E-8879-F102695E6A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964-4A1E-8879-F102695E6A47}"/>
              </c:ext>
            </c:extLst>
          </c:dPt>
          <c:cat>
            <c:strRef>
              <c:f>Sayfa1!$B$160:$F$160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Sayfa1!$B$161:$F$161</c:f>
              <c:numCache>
                <c:formatCode>General</c:formatCode>
                <c:ptCount val="5"/>
                <c:pt idx="0">
                  <c:v>2.1739130434782608</c:v>
                </c:pt>
                <c:pt idx="1">
                  <c:v>19.565217391304348</c:v>
                </c:pt>
                <c:pt idx="2">
                  <c:v>26.086956521739129</c:v>
                </c:pt>
                <c:pt idx="3">
                  <c:v>19.565217391304348</c:v>
                </c:pt>
                <c:pt idx="4">
                  <c:v>32.608695652173914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1-4CE8-AE60-7FFD95FD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F5-488E-B67A-84BA827FE0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DF5-488E-B67A-84BA827FE0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DF5-488E-B67A-84BA827FE0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DF5-488E-B67A-84BA827FE0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DF5-488E-B67A-84BA827FE007}"/>
              </c:ext>
            </c:extLst>
          </c:dPt>
          <c:cat>
            <c:strRef>
              <c:f>Sayfa1!$B$182:$F$182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Sayfa1!$B$183:$F$183</c:f>
              <c:numCache>
                <c:formatCode>General</c:formatCode>
                <c:ptCount val="5"/>
                <c:pt idx="0">
                  <c:v>2.1739130434782608</c:v>
                </c:pt>
                <c:pt idx="1">
                  <c:v>26.086956521739129</c:v>
                </c:pt>
                <c:pt idx="2">
                  <c:v>28.260869565217391</c:v>
                </c:pt>
                <c:pt idx="3">
                  <c:v>15.217391304347828</c:v>
                </c:pt>
                <c:pt idx="4">
                  <c:v>28.260869565217391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F-4F3B-88D8-073A9AFCB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FDE-4434-802C-9A5401820E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FDE-4434-802C-9A5401820E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FDE-4434-802C-9A5401820E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FDE-4434-802C-9A5401820E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FDE-4434-802C-9A5401820EC5}"/>
              </c:ext>
            </c:extLst>
          </c:dPt>
          <c:cat>
            <c:strRef>
              <c:f>Sayfa1!$B$2:$F$2</c:f>
              <c:strCache>
                <c:ptCount val="5"/>
                <c:pt idx="0">
                  <c:v>Çok Memnunum</c:v>
                </c:pt>
                <c:pt idx="1">
                  <c:v>Memnunum</c:v>
                </c:pt>
                <c:pt idx="2">
                  <c:v>Kararsızım</c:v>
                </c:pt>
                <c:pt idx="3">
                  <c:v>Memnun Değilim</c:v>
                </c:pt>
                <c:pt idx="4">
                  <c:v>Hiç Memnun Değilim</c:v>
                </c:pt>
              </c:strCache>
            </c:strRef>
          </c:cat>
          <c:val>
            <c:numRef>
              <c:f>Sayfa1!$B$3:$F$3</c:f>
              <c:numCache>
                <c:formatCode>General</c:formatCode>
                <c:ptCount val="5"/>
                <c:pt idx="0">
                  <c:v>4.2553191489361701</c:v>
                </c:pt>
                <c:pt idx="1">
                  <c:v>38.297872340425535</c:v>
                </c:pt>
                <c:pt idx="2">
                  <c:v>34.042553191489361</c:v>
                </c:pt>
                <c:pt idx="3">
                  <c:v>10.638297872340425</c:v>
                </c:pt>
                <c:pt idx="4">
                  <c:v>12.76595744680851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2-4109-8500-72E372FE1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26</xdr:row>
      <xdr:rowOff>128587</xdr:rowOff>
    </xdr:from>
    <xdr:to>
      <xdr:col>7</xdr:col>
      <xdr:colOff>9525</xdr:colOff>
      <xdr:row>43</xdr:row>
      <xdr:rowOff>119062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51</xdr:row>
      <xdr:rowOff>14287</xdr:rowOff>
    </xdr:from>
    <xdr:to>
      <xdr:col>7</xdr:col>
      <xdr:colOff>38099</xdr:colOff>
      <xdr:row>66</xdr:row>
      <xdr:rowOff>328612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74</xdr:row>
      <xdr:rowOff>147637</xdr:rowOff>
    </xdr:from>
    <xdr:to>
      <xdr:col>7</xdr:col>
      <xdr:colOff>9524</xdr:colOff>
      <xdr:row>89</xdr:row>
      <xdr:rowOff>461962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96</xdr:row>
      <xdr:rowOff>23812</xdr:rowOff>
    </xdr:from>
    <xdr:to>
      <xdr:col>7</xdr:col>
      <xdr:colOff>9524</xdr:colOff>
      <xdr:row>112</xdr:row>
      <xdr:rowOff>176212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119</xdr:row>
      <xdr:rowOff>128587</xdr:rowOff>
    </xdr:from>
    <xdr:to>
      <xdr:col>7</xdr:col>
      <xdr:colOff>38099</xdr:colOff>
      <xdr:row>135</xdr:row>
      <xdr:rowOff>280987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145</xdr:row>
      <xdr:rowOff>119062</xdr:rowOff>
    </xdr:from>
    <xdr:to>
      <xdr:col>7</xdr:col>
      <xdr:colOff>57150</xdr:colOff>
      <xdr:row>157</xdr:row>
      <xdr:rowOff>919162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166</xdr:row>
      <xdr:rowOff>147637</xdr:rowOff>
    </xdr:from>
    <xdr:to>
      <xdr:col>7</xdr:col>
      <xdr:colOff>9524</xdr:colOff>
      <xdr:row>180</xdr:row>
      <xdr:rowOff>623887</xdr:rowOff>
    </xdr:to>
    <xdr:graphicFrame macro="">
      <xdr:nvGraphicFramePr>
        <xdr:cNvPr id="9" name="Grafi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187</xdr:row>
      <xdr:rowOff>42862</xdr:rowOff>
    </xdr:from>
    <xdr:to>
      <xdr:col>7</xdr:col>
      <xdr:colOff>19049</xdr:colOff>
      <xdr:row>201</xdr:row>
      <xdr:rowOff>519112</xdr:rowOff>
    </xdr:to>
    <xdr:graphicFrame macro="">
      <xdr:nvGraphicFramePr>
        <xdr:cNvPr id="10" name="Grafi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8</xdr:row>
      <xdr:rowOff>28575</xdr:rowOff>
    </xdr:from>
    <xdr:to>
      <xdr:col>7</xdr:col>
      <xdr:colOff>0</xdr:colOff>
      <xdr:row>21</xdr:row>
      <xdr:rowOff>595312</xdr:rowOff>
    </xdr:to>
    <xdr:graphicFrame macro="">
      <xdr:nvGraphicFramePr>
        <xdr:cNvPr id="11" name="Grafi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209</xdr:row>
      <xdr:rowOff>71437</xdr:rowOff>
    </xdr:from>
    <xdr:to>
      <xdr:col>7</xdr:col>
      <xdr:colOff>0</xdr:colOff>
      <xdr:row>222</xdr:row>
      <xdr:rowOff>709612</xdr:rowOff>
    </xdr:to>
    <xdr:graphicFrame macro="">
      <xdr:nvGraphicFramePr>
        <xdr:cNvPr id="12" name="Grafik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230</xdr:row>
      <xdr:rowOff>128587</xdr:rowOff>
    </xdr:from>
    <xdr:to>
      <xdr:col>7</xdr:col>
      <xdr:colOff>152400</xdr:colOff>
      <xdr:row>245</xdr:row>
      <xdr:rowOff>442912</xdr:rowOff>
    </xdr:to>
    <xdr:graphicFrame macro="">
      <xdr:nvGraphicFramePr>
        <xdr:cNvPr id="13" name="Grafi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253</xdr:row>
      <xdr:rowOff>61912</xdr:rowOff>
    </xdr:from>
    <xdr:to>
      <xdr:col>7</xdr:col>
      <xdr:colOff>47625</xdr:colOff>
      <xdr:row>268</xdr:row>
      <xdr:rowOff>376237</xdr:rowOff>
    </xdr:to>
    <xdr:graphicFrame macro="">
      <xdr:nvGraphicFramePr>
        <xdr:cNvPr id="14" name="Grafi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133349</xdr:colOff>
      <xdr:row>276</xdr:row>
      <xdr:rowOff>14287</xdr:rowOff>
    </xdr:from>
    <xdr:to>
      <xdr:col>7</xdr:col>
      <xdr:colOff>142874</xdr:colOff>
      <xdr:row>291</xdr:row>
      <xdr:rowOff>328612</xdr:rowOff>
    </xdr:to>
    <xdr:graphicFrame macro="">
      <xdr:nvGraphicFramePr>
        <xdr:cNvPr id="15" name="Grafik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299</xdr:row>
      <xdr:rowOff>80962</xdr:rowOff>
    </xdr:from>
    <xdr:to>
      <xdr:col>7</xdr:col>
      <xdr:colOff>66675</xdr:colOff>
      <xdr:row>314</xdr:row>
      <xdr:rowOff>395287</xdr:rowOff>
    </xdr:to>
    <xdr:graphicFrame macro="">
      <xdr:nvGraphicFramePr>
        <xdr:cNvPr id="16" name="Grafik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320</xdr:row>
      <xdr:rowOff>147637</xdr:rowOff>
    </xdr:from>
    <xdr:to>
      <xdr:col>6</xdr:col>
      <xdr:colOff>542925</xdr:colOff>
      <xdr:row>339</xdr:row>
      <xdr:rowOff>152400</xdr:rowOff>
    </xdr:to>
    <xdr:graphicFrame macro="">
      <xdr:nvGraphicFramePr>
        <xdr:cNvPr id="17" name="Grafik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57149</xdr:colOff>
      <xdr:row>356</xdr:row>
      <xdr:rowOff>100012</xdr:rowOff>
    </xdr:from>
    <xdr:to>
      <xdr:col>7</xdr:col>
      <xdr:colOff>47624</xdr:colOff>
      <xdr:row>372</xdr:row>
      <xdr:rowOff>252412</xdr:rowOff>
    </xdr:to>
    <xdr:graphicFrame macro="">
      <xdr:nvGraphicFramePr>
        <xdr:cNvPr id="18" name="Grafik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377</xdr:row>
      <xdr:rowOff>157162</xdr:rowOff>
    </xdr:from>
    <xdr:to>
      <xdr:col>6</xdr:col>
      <xdr:colOff>1019174</xdr:colOff>
      <xdr:row>394</xdr:row>
      <xdr:rowOff>147637</xdr:rowOff>
    </xdr:to>
    <xdr:graphicFrame macro="">
      <xdr:nvGraphicFramePr>
        <xdr:cNvPr id="19" name="Grafik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400</xdr:row>
      <xdr:rowOff>119062</xdr:rowOff>
    </xdr:from>
    <xdr:to>
      <xdr:col>6</xdr:col>
      <xdr:colOff>1019174</xdr:colOff>
      <xdr:row>417</xdr:row>
      <xdr:rowOff>109537</xdr:rowOff>
    </xdr:to>
    <xdr:graphicFrame macro="">
      <xdr:nvGraphicFramePr>
        <xdr:cNvPr id="20" name="Grafik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190499</xdr:colOff>
      <xdr:row>428</xdr:row>
      <xdr:rowOff>14287</xdr:rowOff>
    </xdr:from>
    <xdr:to>
      <xdr:col>7</xdr:col>
      <xdr:colOff>180974</xdr:colOff>
      <xdr:row>441</xdr:row>
      <xdr:rowOff>652462</xdr:rowOff>
    </xdr:to>
    <xdr:graphicFrame macro="">
      <xdr:nvGraphicFramePr>
        <xdr:cNvPr id="21" name="Grafik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47625</xdr:colOff>
      <xdr:row>447</xdr:row>
      <xdr:rowOff>90487</xdr:rowOff>
    </xdr:from>
    <xdr:to>
      <xdr:col>7</xdr:col>
      <xdr:colOff>47625</xdr:colOff>
      <xdr:row>463</xdr:row>
      <xdr:rowOff>242887</xdr:rowOff>
    </xdr:to>
    <xdr:graphicFrame macro="">
      <xdr:nvGraphicFramePr>
        <xdr:cNvPr id="22" name="Grafik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123825</xdr:colOff>
      <xdr:row>470</xdr:row>
      <xdr:rowOff>52387</xdr:rowOff>
    </xdr:from>
    <xdr:to>
      <xdr:col>7</xdr:col>
      <xdr:colOff>123825</xdr:colOff>
      <xdr:row>486</xdr:row>
      <xdr:rowOff>204787</xdr:rowOff>
    </xdr:to>
    <xdr:graphicFrame macro="">
      <xdr:nvGraphicFramePr>
        <xdr:cNvPr id="23" name="Grafik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491</xdr:row>
      <xdr:rowOff>128587</xdr:rowOff>
    </xdr:from>
    <xdr:to>
      <xdr:col>7</xdr:col>
      <xdr:colOff>9525</xdr:colOff>
      <xdr:row>508</xdr:row>
      <xdr:rowOff>119062</xdr:rowOff>
    </xdr:to>
    <xdr:graphicFrame macro="">
      <xdr:nvGraphicFramePr>
        <xdr:cNvPr id="24" name="Grafik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247650</xdr:colOff>
      <xdr:row>517</xdr:row>
      <xdr:rowOff>42862</xdr:rowOff>
    </xdr:from>
    <xdr:to>
      <xdr:col>7</xdr:col>
      <xdr:colOff>228600</xdr:colOff>
      <xdr:row>533</xdr:row>
      <xdr:rowOff>195262</xdr:rowOff>
    </xdr:to>
    <xdr:graphicFrame macro="">
      <xdr:nvGraphicFramePr>
        <xdr:cNvPr id="25" name="Grafik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171449</xdr:colOff>
      <xdr:row>540</xdr:row>
      <xdr:rowOff>80962</xdr:rowOff>
    </xdr:from>
    <xdr:to>
      <xdr:col>7</xdr:col>
      <xdr:colOff>142874</xdr:colOff>
      <xdr:row>557</xdr:row>
      <xdr:rowOff>71437</xdr:rowOff>
    </xdr:to>
    <xdr:graphicFrame macro="">
      <xdr:nvGraphicFramePr>
        <xdr:cNvPr id="26" name="Grafik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104775</xdr:colOff>
      <xdr:row>564</xdr:row>
      <xdr:rowOff>80962</xdr:rowOff>
    </xdr:from>
    <xdr:to>
      <xdr:col>7</xdr:col>
      <xdr:colOff>114299</xdr:colOff>
      <xdr:row>581</xdr:row>
      <xdr:rowOff>71437</xdr:rowOff>
    </xdr:to>
    <xdr:graphicFrame macro="">
      <xdr:nvGraphicFramePr>
        <xdr:cNvPr id="27" name="Grafik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171450</xdr:colOff>
      <xdr:row>590</xdr:row>
      <xdr:rowOff>109537</xdr:rowOff>
    </xdr:from>
    <xdr:to>
      <xdr:col>7</xdr:col>
      <xdr:colOff>200024</xdr:colOff>
      <xdr:row>604</xdr:row>
      <xdr:rowOff>585787</xdr:rowOff>
    </xdr:to>
    <xdr:graphicFrame macro="">
      <xdr:nvGraphicFramePr>
        <xdr:cNvPr id="28" name="Grafik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609</xdr:row>
      <xdr:rowOff>119062</xdr:rowOff>
    </xdr:from>
    <xdr:to>
      <xdr:col>6</xdr:col>
      <xdr:colOff>1019174</xdr:colOff>
      <xdr:row>626</xdr:row>
      <xdr:rowOff>109537</xdr:rowOff>
    </xdr:to>
    <xdr:graphicFrame macro="">
      <xdr:nvGraphicFramePr>
        <xdr:cNvPr id="29" name="Grafik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123825</xdr:colOff>
      <xdr:row>634</xdr:row>
      <xdr:rowOff>119062</xdr:rowOff>
    </xdr:from>
    <xdr:to>
      <xdr:col>7</xdr:col>
      <xdr:colOff>95249</xdr:colOff>
      <xdr:row>650</xdr:row>
      <xdr:rowOff>271462</xdr:rowOff>
    </xdr:to>
    <xdr:graphicFrame macro="">
      <xdr:nvGraphicFramePr>
        <xdr:cNvPr id="30" name="Grafik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190500</xdr:colOff>
      <xdr:row>657</xdr:row>
      <xdr:rowOff>52387</xdr:rowOff>
    </xdr:from>
    <xdr:to>
      <xdr:col>7</xdr:col>
      <xdr:colOff>209550</xdr:colOff>
      <xdr:row>674</xdr:row>
      <xdr:rowOff>42862</xdr:rowOff>
    </xdr:to>
    <xdr:graphicFrame macro="">
      <xdr:nvGraphicFramePr>
        <xdr:cNvPr id="31" name="Grafik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171450</xdr:colOff>
      <xdr:row>681</xdr:row>
      <xdr:rowOff>128587</xdr:rowOff>
    </xdr:from>
    <xdr:to>
      <xdr:col>7</xdr:col>
      <xdr:colOff>161924</xdr:colOff>
      <xdr:row>697</xdr:row>
      <xdr:rowOff>280987</xdr:rowOff>
    </xdr:to>
    <xdr:graphicFrame macro="">
      <xdr:nvGraphicFramePr>
        <xdr:cNvPr id="32" name="Grafik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38100</xdr:colOff>
      <xdr:row>705</xdr:row>
      <xdr:rowOff>80962</xdr:rowOff>
    </xdr:from>
    <xdr:to>
      <xdr:col>7</xdr:col>
      <xdr:colOff>28574</xdr:colOff>
      <xdr:row>720</xdr:row>
      <xdr:rowOff>395287</xdr:rowOff>
    </xdr:to>
    <xdr:graphicFrame macro="">
      <xdr:nvGraphicFramePr>
        <xdr:cNvPr id="33" name="Grafik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180975</xdr:colOff>
      <xdr:row>728</xdr:row>
      <xdr:rowOff>61912</xdr:rowOff>
    </xdr:from>
    <xdr:to>
      <xdr:col>7</xdr:col>
      <xdr:colOff>190499</xdr:colOff>
      <xdr:row>742</xdr:row>
      <xdr:rowOff>538162</xdr:rowOff>
    </xdr:to>
    <xdr:graphicFrame macro="">
      <xdr:nvGraphicFramePr>
        <xdr:cNvPr id="34" name="Grafik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381000</xdr:colOff>
      <xdr:row>747</xdr:row>
      <xdr:rowOff>157162</xdr:rowOff>
    </xdr:from>
    <xdr:to>
      <xdr:col>7</xdr:col>
      <xdr:colOff>390524</xdr:colOff>
      <xdr:row>765</xdr:row>
      <xdr:rowOff>147637</xdr:rowOff>
    </xdr:to>
    <xdr:graphicFrame macro="">
      <xdr:nvGraphicFramePr>
        <xdr:cNvPr id="35" name="Grafik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770</xdr:row>
      <xdr:rowOff>100012</xdr:rowOff>
    </xdr:from>
    <xdr:to>
      <xdr:col>7</xdr:col>
      <xdr:colOff>9524</xdr:colOff>
      <xdr:row>788</xdr:row>
      <xdr:rowOff>90487</xdr:rowOff>
    </xdr:to>
    <xdr:graphicFrame macro="">
      <xdr:nvGraphicFramePr>
        <xdr:cNvPr id="40" name="Grafik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346</xdr:row>
      <xdr:rowOff>0</xdr:rowOff>
    </xdr:from>
    <xdr:to>
      <xdr:col>6</xdr:col>
      <xdr:colOff>1019175</xdr:colOff>
      <xdr:row>349</xdr:row>
      <xdr:rowOff>2257425</xdr:rowOff>
    </xdr:to>
    <xdr:graphicFrame macro="">
      <xdr:nvGraphicFramePr>
        <xdr:cNvPr id="37" name="Grafik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1171574</xdr:colOff>
      <xdr:row>346</xdr:row>
      <xdr:rowOff>38100</xdr:rowOff>
    </xdr:from>
    <xdr:to>
      <xdr:col>5</xdr:col>
      <xdr:colOff>685799</xdr:colOff>
      <xdr:row>349</xdr:row>
      <xdr:rowOff>2295525</xdr:rowOff>
    </xdr:to>
    <xdr:graphicFrame macro="">
      <xdr:nvGraphicFramePr>
        <xdr:cNvPr id="38" name="Grafik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K13" sqref="K13"/>
    </sheetView>
    <sheetView topLeftCell="A21" zoomScale="120" zoomScaleNormal="120" workbookViewId="1">
      <selection activeCell="B17" sqref="B17"/>
    </sheetView>
  </sheetViews>
  <sheetFormatPr defaultRowHeight="12.75" x14ac:dyDescent="0.2"/>
  <cols>
    <col min="1" max="1" width="56.5703125" bestFit="1" customWidth="1"/>
    <col min="2" max="2" width="11.28515625" bestFit="1" customWidth="1"/>
    <col min="3" max="3" width="8.28515625" bestFit="1" customWidth="1"/>
    <col min="4" max="4" width="7.7109375" bestFit="1" customWidth="1"/>
    <col min="5" max="5" width="11.5703125" bestFit="1" customWidth="1"/>
    <col min="6" max="6" width="14.28515625" bestFit="1" customWidth="1"/>
    <col min="7" max="7" width="17.85546875" bestFit="1" customWidth="1"/>
  </cols>
  <sheetData>
    <row r="1" spans="1:7" ht="14.65" customHeight="1" x14ac:dyDescent="0.2">
      <c r="A1" s="32" t="s">
        <v>68</v>
      </c>
      <c r="B1" s="32" t="s">
        <v>58</v>
      </c>
      <c r="C1" s="32" t="s">
        <v>59</v>
      </c>
      <c r="D1" s="32" t="s">
        <v>89</v>
      </c>
      <c r="E1" s="32" t="s">
        <v>61</v>
      </c>
      <c r="F1" s="32" t="s">
        <v>62</v>
      </c>
      <c r="G1" s="1" t="s">
        <v>63</v>
      </c>
    </row>
    <row r="2" spans="1:7" ht="13.9" customHeight="1" x14ac:dyDescent="0.2">
      <c r="A2" s="23" t="s">
        <v>2</v>
      </c>
      <c r="B2" s="23" t="s">
        <v>4</v>
      </c>
      <c r="C2" s="23" t="s">
        <v>28</v>
      </c>
      <c r="D2" s="23" t="s">
        <v>36</v>
      </c>
      <c r="E2" s="23" t="s">
        <v>6</v>
      </c>
      <c r="F2" s="23" t="s">
        <v>16</v>
      </c>
      <c r="G2">
        <f>((B2*5)+(C2*4)+(D2*3)+(E2*2)+(F2*1))/(B2+C2+D2+E2+F2)</f>
        <v>3.1063829787234041</v>
      </c>
    </row>
    <row r="3" spans="1:7" ht="14.65" customHeight="1" x14ac:dyDescent="0.2">
      <c r="A3" s="23" t="s">
        <v>11</v>
      </c>
      <c r="B3" s="23" t="s">
        <v>15</v>
      </c>
      <c r="C3" s="23" t="s">
        <v>36</v>
      </c>
      <c r="D3" s="23" t="s">
        <v>12</v>
      </c>
      <c r="E3" s="23" t="s">
        <v>5</v>
      </c>
      <c r="F3" s="23" t="s">
        <v>5</v>
      </c>
      <c r="G3">
        <f t="shared" ref="G3:G36" si="0">((B3*5)+(C3*4)+(D3*3)+(E3*2)+(F3*1))/(B3+C3+D3+E3+F3)</f>
        <v>3.0638297872340425</v>
      </c>
    </row>
    <row r="4" spans="1:7" ht="14.65" customHeight="1" x14ac:dyDescent="0.2">
      <c r="A4" s="23" t="s">
        <v>17</v>
      </c>
      <c r="B4" s="23" t="s">
        <v>3</v>
      </c>
      <c r="C4" s="23" t="s">
        <v>10</v>
      </c>
      <c r="D4" s="23" t="s">
        <v>14</v>
      </c>
      <c r="E4" s="23" t="s">
        <v>14</v>
      </c>
      <c r="F4" s="23" t="s">
        <v>8</v>
      </c>
      <c r="G4">
        <f t="shared" si="0"/>
        <v>2.7333333333333334</v>
      </c>
    </row>
    <row r="5" spans="1:7" ht="13.9" customHeight="1" x14ac:dyDescent="0.2">
      <c r="A5" s="23" t="s">
        <v>19</v>
      </c>
      <c r="B5" s="23" t="s">
        <v>1</v>
      </c>
      <c r="C5" s="23" t="s">
        <v>12</v>
      </c>
      <c r="D5" s="23" t="s">
        <v>36</v>
      </c>
      <c r="E5" s="23" t="s">
        <v>9</v>
      </c>
      <c r="F5" s="23" t="s">
        <v>6</v>
      </c>
      <c r="G5">
        <f t="shared" si="0"/>
        <v>2.8695652173913042</v>
      </c>
    </row>
    <row r="6" spans="1:7" ht="14.65" customHeight="1" x14ac:dyDescent="0.2">
      <c r="A6" s="23" t="s">
        <v>20</v>
      </c>
      <c r="B6" s="23" t="s">
        <v>6</v>
      </c>
      <c r="C6" s="23" t="s">
        <v>28</v>
      </c>
      <c r="D6" s="23" t="s">
        <v>8</v>
      </c>
      <c r="E6" s="23" t="s">
        <v>16</v>
      </c>
      <c r="F6" s="23" t="s">
        <v>7</v>
      </c>
      <c r="G6">
        <f t="shared" si="0"/>
        <v>3.0869565217391304</v>
      </c>
    </row>
    <row r="7" spans="1:7" ht="14.65" customHeight="1" x14ac:dyDescent="0.2">
      <c r="A7" s="23" t="s">
        <v>21</v>
      </c>
      <c r="B7" s="23" t="s">
        <v>15</v>
      </c>
      <c r="C7" s="23" t="s">
        <v>29</v>
      </c>
      <c r="D7" s="23" t="s">
        <v>8</v>
      </c>
      <c r="E7" s="23" t="s">
        <v>8</v>
      </c>
      <c r="F7" s="23" t="s">
        <v>7</v>
      </c>
      <c r="G7">
        <f t="shared" si="0"/>
        <v>2.9782608695652173</v>
      </c>
    </row>
    <row r="8" spans="1:7" ht="13.9" customHeight="1" x14ac:dyDescent="0.2">
      <c r="A8" s="23" t="s">
        <v>22</v>
      </c>
      <c r="B8" s="23" t="s">
        <v>16</v>
      </c>
      <c r="C8" s="23" t="s">
        <v>36</v>
      </c>
      <c r="D8" s="23" t="s">
        <v>5</v>
      </c>
      <c r="E8" s="23" t="s">
        <v>7</v>
      </c>
      <c r="F8" s="23" t="s">
        <v>8</v>
      </c>
      <c r="G8">
        <f t="shared" si="0"/>
        <v>3.0652173913043477</v>
      </c>
    </row>
    <row r="9" spans="1:7" ht="14.65" customHeight="1" x14ac:dyDescent="0.2">
      <c r="A9" s="23" t="s">
        <v>23</v>
      </c>
      <c r="B9" s="23" t="s">
        <v>1</v>
      </c>
      <c r="C9" s="23" t="s">
        <v>7</v>
      </c>
      <c r="D9" s="23" t="s">
        <v>14</v>
      </c>
      <c r="E9" s="23" t="s">
        <v>7</v>
      </c>
      <c r="F9" s="23" t="s">
        <v>18</v>
      </c>
      <c r="G9">
        <f t="shared" si="0"/>
        <v>2.3913043478260869</v>
      </c>
    </row>
    <row r="10" spans="1:7" ht="14.65" customHeight="1" x14ac:dyDescent="0.2">
      <c r="A10" s="23" t="s">
        <v>24</v>
      </c>
      <c r="B10" s="23" t="s">
        <v>1</v>
      </c>
      <c r="C10" s="23" t="s">
        <v>14</v>
      </c>
      <c r="D10" s="23" t="s">
        <v>12</v>
      </c>
      <c r="E10" s="23" t="s">
        <v>5</v>
      </c>
      <c r="F10" s="23" t="s">
        <v>12</v>
      </c>
      <c r="G10">
        <f t="shared" si="0"/>
        <v>2.5869565217391304</v>
      </c>
    </row>
    <row r="11" spans="1:7" ht="14.65" customHeight="1" x14ac:dyDescent="0.2">
      <c r="A11" s="23" t="s">
        <v>25</v>
      </c>
      <c r="B11" s="23" t="s">
        <v>1</v>
      </c>
      <c r="C11" s="23" t="s">
        <v>15</v>
      </c>
      <c r="D11" s="23" t="s">
        <v>15</v>
      </c>
      <c r="E11" s="23" t="s">
        <v>9</v>
      </c>
      <c r="F11" s="23" t="s">
        <v>88</v>
      </c>
      <c r="G11">
        <f t="shared" si="0"/>
        <v>1.7954545454545454</v>
      </c>
    </row>
    <row r="12" spans="1:7" ht="13.9" customHeight="1" x14ac:dyDescent="0.2">
      <c r="A12" s="23" t="s">
        <v>27</v>
      </c>
      <c r="B12" s="23" t="s">
        <v>15</v>
      </c>
      <c r="C12" s="23" t="s">
        <v>90</v>
      </c>
      <c r="D12" s="23" t="s">
        <v>14</v>
      </c>
      <c r="E12" s="23" t="s">
        <v>4</v>
      </c>
      <c r="F12" s="23" t="s">
        <v>15</v>
      </c>
      <c r="G12">
        <f t="shared" si="0"/>
        <v>3.4666666666666668</v>
      </c>
    </row>
    <row r="13" spans="1:7" ht="14.65" customHeight="1" x14ac:dyDescent="0.2">
      <c r="A13" s="23" t="s">
        <v>30</v>
      </c>
      <c r="B13" s="23" t="s">
        <v>4</v>
      </c>
      <c r="C13" s="23" t="s">
        <v>5</v>
      </c>
      <c r="D13" s="23" t="s">
        <v>5</v>
      </c>
      <c r="E13" s="23" t="s">
        <v>10</v>
      </c>
      <c r="F13" s="23" t="s">
        <v>91</v>
      </c>
      <c r="G13">
        <f t="shared" si="0"/>
        <v>2.1276595744680851</v>
      </c>
    </row>
    <row r="14" spans="1:7" ht="14.65" customHeight="1" x14ac:dyDescent="0.2">
      <c r="A14" s="23" t="s">
        <v>31</v>
      </c>
      <c r="B14" s="23" t="s">
        <v>4</v>
      </c>
      <c r="C14" s="23" t="s">
        <v>8</v>
      </c>
      <c r="D14" s="23" t="s">
        <v>5</v>
      </c>
      <c r="E14" s="23" t="s">
        <v>8</v>
      </c>
      <c r="F14" s="23" t="s">
        <v>35</v>
      </c>
      <c r="G14">
        <f t="shared" si="0"/>
        <v>2.1489361702127661</v>
      </c>
    </row>
    <row r="15" spans="1:7" ht="13.9" customHeight="1" x14ac:dyDescent="0.2">
      <c r="A15" s="23" t="s">
        <v>33</v>
      </c>
      <c r="B15" s="23" t="s">
        <v>16</v>
      </c>
      <c r="C15" s="23" t="s">
        <v>41</v>
      </c>
      <c r="D15" s="23" t="s">
        <v>18</v>
      </c>
      <c r="E15" s="23" t="s">
        <v>3</v>
      </c>
      <c r="F15" s="23" t="s">
        <v>3</v>
      </c>
      <c r="G15">
        <f t="shared" si="0"/>
        <v>3.4893617021276597</v>
      </c>
    </row>
    <row r="16" spans="1:7" ht="14.65" customHeight="1" x14ac:dyDescent="0.2">
      <c r="A16" s="23" t="s">
        <v>34</v>
      </c>
      <c r="B16" s="23" t="s">
        <v>5</v>
      </c>
      <c r="C16" s="23" t="s">
        <v>32</v>
      </c>
      <c r="D16" s="23" t="s">
        <v>9</v>
      </c>
      <c r="E16" s="23" t="s">
        <v>3</v>
      </c>
      <c r="F16" s="23" t="s">
        <v>16</v>
      </c>
      <c r="G16">
        <f t="shared" si="0"/>
        <v>3.3913043478260869</v>
      </c>
    </row>
    <row r="17" spans="1:7" ht="14.65" customHeight="1" x14ac:dyDescent="0.2">
      <c r="A17" s="23" t="s">
        <v>37</v>
      </c>
      <c r="B17" s="23" t="s">
        <v>8</v>
      </c>
      <c r="C17" s="23" t="s">
        <v>26</v>
      </c>
      <c r="D17" s="23" t="s">
        <v>10</v>
      </c>
      <c r="E17" s="23" t="s">
        <v>7</v>
      </c>
      <c r="F17" s="23" t="s">
        <v>16</v>
      </c>
      <c r="G17">
        <f t="shared" si="0"/>
        <v>3.1914893617021276</v>
      </c>
    </row>
    <row r="18" spans="1:7" ht="13.9" customHeight="1" x14ac:dyDescent="0.2">
      <c r="A18" s="23" t="s">
        <v>84</v>
      </c>
      <c r="B18" s="23" t="s">
        <v>8</v>
      </c>
      <c r="C18" s="23" t="s">
        <v>29</v>
      </c>
      <c r="D18" s="23" t="s">
        <v>9</v>
      </c>
      <c r="E18" s="23" t="s">
        <v>15</v>
      </c>
      <c r="F18" s="23" t="s">
        <v>5</v>
      </c>
      <c r="G18">
        <f t="shared" si="0"/>
        <v>3.3191489361702127</v>
      </c>
    </row>
    <row r="19" spans="1:7" ht="14.65" customHeight="1" x14ac:dyDescent="0.2">
      <c r="A19" s="23" t="s">
        <v>38</v>
      </c>
      <c r="B19" s="23" t="s">
        <v>3</v>
      </c>
      <c r="C19" s="23" t="s">
        <v>32</v>
      </c>
      <c r="D19" s="23" t="s">
        <v>18</v>
      </c>
      <c r="E19" s="23" t="s">
        <v>6</v>
      </c>
      <c r="F19" s="23" t="s">
        <v>6</v>
      </c>
      <c r="G19">
        <f t="shared" si="0"/>
        <v>3.2127659574468086</v>
      </c>
    </row>
    <row r="20" spans="1:7" ht="14.65" customHeight="1" x14ac:dyDescent="0.2">
      <c r="A20" s="23" t="s">
        <v>39</v>
      </c>
      <c r="B20" s="23" t="s">
        <v>3</v>
      </c>
      <c r="C20" s="23" t="s">
        <v>35</v>
      </c>
      <c r="D20" s="23" t="s">
        <v>9</v>
      </c>
      <c r="E20" s="23" t="s">
        <v>15</v>
      </c>
      <c r="F20" s="23" t="s">
        <v>5</v>
      </c>
      <c r="G20">
        <f t="shared" si="0"/>
        <v>3.2127659574468086</v>
      </c>
    </row>
    <row r="21" spans="1:7" ht="13.9" customHeight="1" x14ac:dyDescent="0.2">
      <c r="A21" s="23" t="s">
        <v>40</v>
      </c>
      <c r="B21" s="23" t="s">
        <v>1</v>
      </c>
      <c r="C21" s="23" t="s">
        <v>36</v>
      </c>
      <c r="D21" s="23" t="s">
        <v>14</v>
      </c>
      <c r="E21" s="23" t="s">
        <v>10</v>
      </c>
      <c r="F21" s="23" t="s">
        <v>8</v>
      </c>
      <c r="G21">
        <f t="shared" si="0"/>
        <v>2.8297872340425534</v>
      </c>
    </row>
    <row r="22" spans="1:7" ht="14.65" customHeight="1" x14ac:dyDescent="0.2">
      <c r="A22" s="23" t="s">
        <v>42</v>
      </c>
      <c r="B22" s="23" t="s">
        <v>1</v>
      </c>
      <c r="C22" s="23" t="s">
        <v>7</v>
      </c>
      <c r="D22" s="23" t="s">
        <v>28</v>
      </c>
      <c r="E22" s="23" t="s">
        <v>14</v>
      </c>
      <c r="F22" s="23" t="s">
        <v>5</v>
      </c>
      <c r="G22">
        <f t="shared" si="0"/>
        <v>2.6808510638297873</v>
      </c>
    </row>
    <row r="23" spans="1:7" ht="14.65" customHeight="1" x14ac:dyDescent="0.2">
      <c r="A23" s="23" t="s">
        <v>43</v>
      </c>
      <c r="B23" s="23" t="s">
        <v>3</v>
      </c>
      <c r="C23" s="23" t="s">
        <v>9</v>
      </c>
      <c r="D23" s="23" t="s">
        <v>26</v>
      </c>
      <c r="E23" s="23" t="s">
        <v>10</v>
      </c>
      <c r="F23" s="23" t="s">
        <v>7</v>
      </c>
      <c r="G23">
        <f t="shared" si="0"/>
        <v>2.7659574468085109</v>
      </c>
    </row>
    <row r="24" spans="1:7" ht="13.9" customHeight="1" x14ac:dyDescent="0.2">
      <c r="A24" s="23" t="s">
        <v>44</v>
      </c>
      <c r="B24" s="23" t="s">
        <v>1</v>
      </c>
      <c r="C24" s="23" t="s">
        <v>14</v>
      </c>
      <c r="D24" s="23" t="s">
        <v>18</v>
      </c>
      <c r="E24" s="23" t="s">
        <v>7</v>
      </c>
      <c r="F24" s="23" t="s">
        <v>8</v>
      </c>
      <c r="G24">
        <f t="shared" si="0"/>
        <v>2.7555555555555555</v>
      </c>
    </row>
    <row r="25" spans="1:7" ht="14.65" customHeight="1" x14ac:dyDescent="0.2">
      <c r="A25" s="23" t="s">
        <v>45</v>
      </c>
      <c r="B25" s="23" t="s">
        <v>3</v>
      </c>
      <c r="C25" s="23" t="s">
        <v>41</v>
      </c>
      <c r="D25" s="23" t="s">
        <v>12</v>
      </c>
      <c r="E25" s="23" t="s">
        <v>15</v>
      </c>
      <c r="F25" s="23" t="s">
        <v>5</v>
      </c>
      <c r="G25">
        <f t="shared" si="0"/>
        <v>3.1702127659574466</v>
      </c>
    </row>
    <row r="26" spans="1:7" ht="14.65" customHeight="1" x14ac:dyDescent="0.2">
      <c r="A26" s="23" t="s">
        <v>46</v>
      </c>
      <c r="B26" s="23" t="s">
        <v>1</v>
      </c>
      <c r="C26" s="23" t="s">
        <v>36</v>
      </c>
      <c r="D26" s="23" t="s">
        <v>9</v>
      </c>
      <c r="E26" s="23" t="s">
        <v>9</v>
      </c>
      <c r="F26" s="23" t="s">
        <v>8</v>
      </c>
      <c r="G26">
        <f t="shared" si="0"/>
        <v>2.8085106382978724</v>
      </c>
    </row>
    <row r="27" spans="1:7" ht="13.9" customHeight="1" x14ac:dyDescent="0.2">
      <c r="A27" s="23" t="s">
        <v>47</v>
      </c>
      <c r="B27" s="23" t="s">
        <v>9</v>
      </c>
      <c r="C27" s="23" t="s">
        <v>87</v>
      </c>
      <c r="D27" s="23" t="s">
        <v>9</v>
      </c>
      <c r="E27" s="23" t="s">
        <v>13</v>
      </c>
      <c r="F27" s="23" t="s">
        <v>13</v>
      </c>
      <c r="G27">
        <f t="shared" si="0"/>
        <v>4</v>
      </c>
    </row>
    <row r="28" spans="1:7" ht="14.65" customHeight="1" x14ac:dyDescent="0.2">
      <c r="A28" s="23" t="s">
        <v>48</v>
      </c>
      <c r="B28" s="23" t="s">
        <v>1</v>
      </c>
      <c r="C28" s="23" t="s">
        <v>12</v>
      </c>
      <c r="D28" s="23" t="s">
        <v>29</v>
      </c>
      <c r="E28" s="23" t="s">
        <v>5</v>
      </c>
      <c r="F28" s="23" t="s">
        <v>7</v>
      </c>
      <c r="G28">
        <f t="shared" si="0"/>
        <v>2.7872340425531914</v>
      </c>
    </row>
    <row r="29" spans="1:7" ht="14.65" customHeight="1" x14ac:dyDescent="0.2">
      <c r="A29" s="23" t="s">
        <v>49</v>
      </c>
      <c r="B29" s="23" t="s">
        <v>1</v>
      </c>
      <c r="C29" s="23" t="s">
        <v>16</v>
      </c>
      <c r="D29" s="23" t="s">
        <v>18</v>
      </c>
      <c r="E29" s="23" t="s">
        <v>26</v>
      </c>
      <c r="F29" s="23" t="s">
        <v>9</v>
      </c>
      <c r="G29">
        <f t="shared" si="0"/>
        <v>2.4042553191489362</v>
      </c>
    </row>
    <row r="30" spans="1:7" ht="14.65" customHeight="1" x14ac:dyDescent="0.2">
      <c r="A30" s="23" t="s">
        <v>50</v>
      </c>
      <c r="B30" s="23" t="s">
        <v>1</v>
      </c>
      <c r="C30" s="23" t="s">
        <v>36</v>
      </c>
      <c r="D30" s="23" t="s">
        <v>28</v>
      </c>
      <c r="E30" s="23" t="s">
        <v>16</v>
      </c>
      <c r="F30" s="23" t="s">
        <v>16</v>
      </c>
      <c r="G30">
        <f t="shared" si="0"/>
        <v>3</v>
      </c>
    </row>
    <row r="31" spans="1:7" ht="13.9" customHeight="1" x14ac:dyDescent="0.2">
      <c r="A31" s="23" t="s">
        <v>51</v>
      </c>
      <c r="B31" s="23" t="s">
        <v>4</v>
      </c>
      <c r="C31" s="23" t="s">
        <v>14</v>
      </c>
      <c r="D31" s="23" t="s">
        <v>12</v>
      </c>
      <c r="E31" s="23" t="s">
        <v>8</v>
      </c>
      <c r="F31" s="23" t="s">
        <v>9</v>
      </c>
      <c r="G31">
        <f t="shared" si="0"/>
        <v>2.6956521739130435</v>
      </c>
    </row>
    <row r="32" spans="1:7" ht="14.65" customHeight="1" x14ac:dyDescent="0.2">
      <c r="A32" s="23" t="s">
        <v>52</v>
      </c>
      <c r="B32" s="23" t="s">
        <v>1</v>
      </c>
      <c r="C32" s="23" t="s">
        <v>91</v>
      </c>
      <c r="D32" s="23" t="s">
        <v>7</v>
      </c>
      <c r="E32" s="23" t="s">
        <v>10</v>
      </c>
      <c r="F32" s="23" t="s">
        <v>16</v>
      </c>
      <c r="G32">
        <f t="shared" si="0"/>
        <v>3.021276595744681</v>
      </c>
    </row>
    <row r="33" spans="1:7" ht="14.65" customHeight="1" x14ac:dyDescent="0.2">
      <c r="A33" s="23" t="s">
        <v>53</v>
      </c>
      <c r="B33" s="23" t="s">
        <v>1</v>
      </c>
      <c r="C33" s="23" t="s">
        <v>35</v>
      </c>
      <c r="D33" s="23" t="s">
        <v>9</v>
      </c>
      <c r="E33" s="23" t="s">
        <v>16</v>
      </c>
      <c r="F33" s="23" t="s">
        <v>5</v>
      </c>
      <c r="G33">
        <f t="shared" si="0"/>
        <v>3.0851063829787235</v>
      </c>
    </row>
    <row r="34" spans="1:7" ht="13.9" customHeight="1" x14ac:dyDescent="0.2">
      <c r="A34" s="23" t="s">
        <v>54</v>
      </c>
      <c r="B34" s="23" t="s">
        <v>16</v>
      </c>
      <c r="C34" s="23" t="s">
        <v>28</v>
      </c>
      <c r="D34" s="23" t="s">
        <v>18</v>
      </c>
      <c r="E34" s="23" t="s">
        <v>3</v>
      </c>
      <c r="F34" s="23" t="s">
        <v>15</v>
      </c>
      <c r="G34">
        <f t="shared" si="0"/>
        <v>3.4130434782608696</v>
      </c>
    </row>
    <row r="35" spans="1:7" ht="14.65" customHeight="1" x14ac:dyDescent="0.2">
      <c r="A35" s="23" t="s">
        <v>55</v>
      </c>
      <c r="B35" s="23" t="s">
        <v>6</v>
      </c>
      <c r="C35" s="23" t="s">
        <v>41</v>
      </c>
      <c r="D35" s="23" t="s">
        <v>18</v>
      </c>
      <c r="E35" s="23" t="s">
        <v>4</v>
      </c>
      <c r="F35" s="23" t="s">
        <v>6</v>
      </c>
      <c r="G35">
        <f t="shared" si="0"/>
        <v>3.3829787234042552</v>
      </c>
    </row>
    <row r="36" spans="1:7" ht="14.65" customHeight="1" x14ac:dyDescent="0.2">
      <c r="A36" s="23" t="s">
        <v>56</v>
      </c>
      <c r="B36" s="23" t="s">
        <v>5</v>
      </c>
      <c r="C36" s="23" t="s">
        <v>29</v>
      </c>
      <c r="D36" s="23" t="s">
        <v>12</v>
      </c>
      <c r="E36" s="23" t="s">
        <v>3</v>
      </c>
      <c r="F36" s="23" t="s">
        <v>15</v>
      </c>
      <c r="G36">
        <f t="shared" si="0"/>
        <v>3.4545454545454546</v>
      </c>
    </row>
    <row r="37" spans="1:7" x14ac:dyDescent="0.2">
      <c r="A37" s="23" t="s">
        <v>57</v>
      </c>
      <c r="B37" s="23" t="s">
        <v>13</v>
      </c>
      <c r="C37" s="23" t="s">
        <v>13</v>
      </c>
      <c r="D37" s="23" t="s">
        <v>13</v>
      </c>
      <c r="E37" s="23" t="s">
        <v>13</v>
      </c>
      <c r="F37" s="23" t="s">
        <v>13</v>
      </c>
      <c r="G37">
        <v>0</v>
      </c>
    </row>
    <row r="38" spans="1:7" x14ac:dyDescent="0.2">
      <c r="E38" s="24" t="s">
        <v>64</v>
      </c>
      <c r="F38" s="24"/>
      <c r="G38">
        <f>SUM(G2:G37)/34</f>
        <v>3.0438919724534892</v>
      </c>
    </row>
  </sheetData>
  <mergeCells count="1">
    <mergeCell ref="E38:F38"/>
  </mergeCells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tabSelected="1" topLeftCell="A142" zoomScaleNormal="100" workbookViewId="0">
      <selection activeCell="B4" sqref="B4"/>
    </sheetView>
    <sheetView tabSelected="1" topLeftCell="A796" workbookViewId="1">
      <selection activeCell="F797" sqref="F797:F799"/>
    </sheetView>
  </sheetViews>
  <sheetFormatPr defaultRowHeight="12.75" x14ac:dyDescent="0.2"/>
  <cols>
    <col min="1" max="1" width="33.85546875" style="9" bestFit="1" customWidth="1"/>
    <col min="2" max="2" width="14.42578125" bestFit="1" customWidth="1"/>
    <col min="3" max="3" width="12" bestFit="1" customWidth="1"/>
    <col min="4" max="4" width="14.28515625" bestFit="1" customWidth="1"/>
    <col min="5" max="5" width="12" bestFit="1" customWidth="1"/>
    <col min="6" max="6" width="14.85546875" bestFit="1" customWidth="1"/>
    <col min="7" max="7" width="15.42578125" bestFit="1" customWidth="1"/>
    <col min="8" max="8" width="12.7109375" bestFit="1" customWidth="1"/>
  </cols>
  <sheetData>
    <row r="2" spans="1:8" ht="14.65" customHeight="1" x14ac:dyDescent="0.2">
      <c r="A2" s="12" t="s">
        <v>68</v>
      </c>
      <c r="B2" s="1" t="s">
        <v>58</v>
      </c>
      <c r="C2" s="1" t="s">
        <v>59</v>
      </c>
      <c r="D2" s="1" t="s">
        <v>60</v>
      </c>
      <c r="E2" s="1" t="s">
        <v>61</v>
      </c>
      <c r="F2" s="1" t="s">
        <v>62</v>
      </c>
      <c r="G2" s="1" t="s">
        <v>83</v>
      </c>
      <c r="H2" s="1" t="s">
        <v>66</v>
      </c>
    </row>
    <row r="3" spans="1:8" ht="13.9" customHeight="1" x14ac:dyDescent="0.2">
      <c r="A3" s="3" t="s">
        <v>65</v>
      </c>
      <c r="B3" s="4">
        <f>((B4)/(B4+C4+D4+E4+F4))*100</f>
        <v>4.2553191489361701</v>
      </c>
      <c r="C3" s="4">
        <f>((C4)/(B4+C4+D4+E4+F4))*100</f>
        <v>38.297872340425535</v>
      </c>
      <c r="D3" s="4">
        <f>((D4)/(B4+C4+D4+E4+F4))*100</f>
        <v>34.042553191489361</v>
      </c>
      <c r="E3" s="4">
        <f>((E4)/(B4+C4+D4+E4+F4))*100</f>
        <v>10.638297872340425</v>
      </c>
      <c r="F3" s="4">
        <f>((F4)/(B4+C4+D4+E4+F4))*100</f>
        <v>12.76595744680851</v>
      </c>
      <c r="G3" s="26">
        <f>((B4*5)+(C4*4)+(D4*3)+(E4*2)+(F4*1))/(B4+C4+D4+E4+F4)</f>
        <v>3.1063829787234041</v>
      </c>
      <c r="H3" s="26" t="s">
        <v>67</v>
      </c>
    </row>
    <row r="4" spans="1:8" ht="13.9" customHeight="1" x14ac:dyDescent="0.2">
      <c r="A4" s="13" t="s">
        <v>2</v>
      </c>
      <c r="B4" s="19" t="str">
        <f>'Page 1'!B2</f>
        <v>2</v>
      </c>
      <c r="C4" s="19" t="str">
        <f>'Page 1'!C2</f>
        <v>18</v>
      </c>
      <c r="D4" s="19" t="str">
        <f>'Page 1'!D2</f>
        <v>16</v>
      </c>
      <c r="E4" s="19" t="str">
        <f>'Page 1'!E2</f>
        <v>5</v>
      </c>
      <c r="F4" s="19" t="str">
        <f>'Page 1'!F2</f>
        <v>6</v>
      </c>
      <c r="G4" s="26"/>
      <c r="H4" s="26"/>
    </row>
    <row r="22" spans="1:8" ht="221.25" customHeight="1" x14ac:dyDescent="0.2"/>
    <row r="23" spans="1:8" ht="14.25" customHeight="1" x14ac:dyDescent="0.2"/>
    <row r="24" spans="1:8" ht="14.65" customHeight="1" x14ac:dyDescent="0.2">
      <c r="A24" s="12" t="s">
        <v>68</v>
      </c>
      <c r="B24" s="1" t="s">
        <v>58</v>
      </c>
      <c r="C24" s="1" t="s">
        <v>59</v>
      </c>
      <c r="D24" s="1" t="s">
        <v>60</v>
      </c>
      <c r="E24" s="1" t="s">
        <v>61</v>
      </c>
      <c r="F24" s="1" t="s">
        <v>62</v>
      </c>
      <c r="G24" s="1" t="s">
        <v>83</v>
      </c>
      <c r="H24" s="1" t="s">
        <v>66</v>
      </c>
    </row>
    <row r="25" spans="1:8" ht="13.9" customHeight="1" x14ac:dyDescent="0.2">
      <c r="A25" s="3" t="s">
        <v>65</v>
      </c>
      <c r="B25" s="4">
        <f>((B26)/(B26+C26+D26+E26+F26))*100</f>
        <v>8.5106382978723403</v>
      </c>
      <c r="C25" s="4">
        <f>((C26)/(B26+C26+D26+E26+F26))*100</f>
        <v>34.042553191489361</v>
      </c>
      <c r="D25" s="4">
        <f>((D26)/(B26+C26+D26+E26+F26))*100</f>
        <v>27.659574468085108</v>
      </c>
      <c r="E25" s="4">
        <f>((E26)/(B26+C26+D26+E26+F26))*100</f>
        <v>14.893617021276595</v>
      </c>
      <c r="F25" s="4">
        <f>((F26)/(B26+C26+D26+E26+F26))*100</f>
        <v>14.893617021276595</v>
      </c>
      <c r="G25" s="29">
        <f>((B26*5)+(C26*4)+(D26*3)+(E26*2)+(F26*1))/(B26+C26+D26+E26+F26)</f>
        <v>3.0638297872340425</v>
      </c>
      <c r="H25" s="26" t="s">
        <v>67</v>
      </c>
    </row>
    <row r="26" spans="1:8" ht="20.25" customHeight="1" x14ac:dyDescent="0.2">
      <c r="A26" s="13" t="s">
        <v>11</v>
      </c>
      <c r="B26" s="19" t="str">
        <f>'Page 1'!B3</f>
        <v>4</v>
      </c>
      <c r="C26" s="19" t="str">
        <f>'Page 1'!C3</f>
        <v>16</v>
      </c>
      <c r="D26" s="19" t="str">
        <f>'Page 1'!D3</f>
        <v>13</v>
      </c>
      <c r="E26" s="19" t="str">
        <f>'Page 1'!E3</f>
        <v>7</v>
      </c>
      <c r="F26" s="19" t="str">
        <f>'Page 1'!F3</f>
        <v>7</v>
      </c>
      <c r="G26" s="29"/>
      <c r="H26" s="26"/>
    </row>
    <row r="45" spans="1:8" ht="202.5" customHeight="1" x14ac:dyDescent="0.2"/>
    <row r="46" spans="1:8" ht="14.65" customHeight="1" x14ac:dyDescent="0.2">
      <c r="A46" s="12" t="s">
        <v>68</v>
      </c>
      <c r="B46" s="1" t="s">
        <v>58</v>
      </c>
      <c r="C46" s="1" t="s">
        <v>59</v>
      </c>
      <c r="D46" s="1" t="s">
        <v>60</v>
      </c>
      <c r="E46" s="1" t="s">
        <v>61</v>
      </c>
      <c r="F46" s="1" t="s">
        <v>62</v>
      </c>
      <c r="G46" s="1" t="s">
        <v>83</v>
      </c>
      <c r="H46" s="1" t="s">
        <v>66</v>
      </c>
    </row>
    <row r="47" spans="1:8" ht="13.9" customHeight="1" x14ac:dyDescent="0.2">
      <c r="A47" s="3" t="s">
        <v>65</v>
      </c>
      <c r="B47" s="4">
        <f>((B48)/(B48+C48+D48+E48+F48))*100</f>
        <v>6.666666666666667</v>
      </c>
      <c r="C47" s="4">
        <f>((C48)/(B48+C48+D48+E48+F48))*100</f>
        <v>22.222222222222221</v>
      </c>
      <c r="D47" s="4">
        <f>((D48)/(B48+C48+D48+E48+F48))*100</f>
        <v>26.666666666666668</v>
      </c>
      <c r="E47" s="4">
        <f>((E48)/(B48+C48+D48+E48+F48))*100</f>
        <v>26.666666666666668</v>
      </c>
      <c r="F47" s="4">
        <f>((F48)/(B48+C48+D48+E48+F48))*100</f>
        <v>17.777777777777779</v>
      </c>
      <c r="G47" s="27">
        <f>((B48*5)+(C48*4)+(D48*3)+(E48*2)+(F48*1))/(B48+C48+D48+E48+F48)</f>
        <v>2.7333333333333334</v>
      </c>
      <c r="H47" s="26" t="s">
        <v>67</v>
      </c>
    </row>
    <row r="48" spans="1:8" ht="29.25" customHeight="1" x14ac:dyDescent="0.2">
      <c r="A48" s="13" t="s">
        <v>17</v>
      </c>
      <c r="B48" s="19" t="str">
        <f>'Page 1'!B4</f>
        <v>3</v>
      </c>
      <c r="C48" s="19" t="str">
        <f>'Page 1'!C4</f>
        <v>10</v>
      </c>
      <c r="D48" s="19" t="str">
        <f>'Page 1'!D4</f>
        <v>12</v>
      </c>
      <c r="E48" s="19" t="str">
        <f>'Page 1'!E4</f>
        <v>12</v>
      </c>
      <c r="F48" s="19" t="str">
        <f>'Page 1'!F4</f>
        <v>8</v>
      </c>
      <c r="G48" s="28"/>
      <c r="H48" s="26"/>
    </row>
    <row r="67" spans="1:8" ht="202.5" customHeight="1" x14ac:dyDescent="0.2"/>
    <row r="69" spans="1:8" ht="14.65" customHeight="1" x14ac:dyDescent="0.2">
      <c r="A69" s="12" t="s">
        <v>68</v>
      </c>
      <c r="B69" s="1" t="s">
        <v>58</v>
      </c>
      <c r="C69" s="1" t="s">
        <v>59</v>
      </c>
      <c r="D69" s="1" t="s">
        <v>60</v>
      </c>
      <c r="E69" s="1" t="s">
        <v>61</v>
      </c>
      <c r="F69" s="1" t="s">
        <v>62</v>
      </c>
      <c r="G69" s="1" t="s">
        <v>83</v>
      </c>
      <c r="H69" s="1" t="s">
        <v>66</v>
      </c>
    </row>
    <row r="70" spans="1:8" ht="13.9" customHeight="1" x14ac:dyDescent="0.2">
      <c r="A70" s="3" t="s">
        <v>65</v>
      </c>
      <c r="B70" s="4">
        <f>((B71)/(B71+C71+D71+E71+F71))*100</f>
        <v>2.1739130434782608</v>
      </c>
      <c r="C70" s="4">
        <f>((C71)/(B71+C71+D71+E71+F71))*100</f>
        <v>28.260869565217391</v>
      </c>
      <c r="D70" s="4">
        <f>((D71)/(B71+C71+D71+E71+F71))*100</f>
        <v>34.782608695652172</v>
      </c>
      <c r="E70" s="4">
        <f>((E71)/(B71+C71+D71+E71+F71))*100</f>
        <v>23.913043478260871</v>
      </c>
      <c r="F70" s="4">
        <f>((F71)/(B71+C71+D71+E71+F71))*100</f>
        <v>10.869565217391305</v>
      </c>
      <c r="G70" s="26">
        <f>((B71*5)+(C71*4)+(D71*3)+(E71*2)+(F71*1))/(B71+C71+D71+E71+F71)</f>
        <v>2.8695652173913042</v>
      </c>
      <c r="H70" s="26" t="s">
        <v>67</v>
      </c>
    </row>
    <row r="71" spans="1:8" ht="33.75" customHeight="1" x14ac:dyDescent="0.2">
      <c r="A71" s="13" t="s">
        <v>19</v>
      </c>
      <c r="B71" s="19" t="str">
        <f>'Page 1'!B5</f>
        <v>1</v>
      </c>
      <c r="C71" s="19" t="str">
        <f>'Page 1'!C5</f>
        <v>13</v>
      </c>
      <c r="D71" s="19" t="str">
        <f>'Page 1'!D5</f>
        <v>16</v>
      </c>
      <c r="E71" s="19" t="str">
        <f>'Page 1'!E5</f>
        <v>11</v>
      </c>
      <c r="F71" s="19" t="str">
        <f>'Page 1'!F5</f>
        <v>5</v>
      </c>
      <c r="G71" s="26"/>
      <c r="H71" s="26"/>
    </row>
    <row r="90" spans="1:8" ht="186.75" customHeight="1" x14ac:dyDescent="0.2"/>
    <row r="92" spans="1:8" ht="14.65" customHeight="1" x14ac:dyDescent="0.2">
      <c r="A92" s="12" t="s">
        <v>68</v>
      </c>
      <c r="B92" s="1" t="s">
        <v>58</v>
      </c>
      <c r="C92" s="1" t="s">
        <v>59</v>
      </c>
      <c r="D92" s="1" t="s">
        <v>60</v>
      </c>
      <c r="E92" s="1" t="s">
        <v>61</v>
      </c>
      <c r="F92" s="1" t="s">
        <v>62</v>
      </c>
      <c r="G92" s="1" t="s">
        <v>83</v>
      </c>
      <c r="H92" s="1" t="s">
        <v>66</v>
      </c>
    </row>
    <row r="93" spans="1:8" ht="13.9" customHeight="1" x14ac:dyDescent="0.2">
      <c r="A93" s="3" t="s">
        <v>65</v>
      </c>
      <c r="B93" s="4">
        <f>((B94)/(B94+C94+D94+E94+F94))*100</f>
        <v>10.869565217391305</v>
      </c>
      <c r="C93" s="4">
        <f>((C94)/(B94+C94+D94+E94+F94))*100</f>
        <v>39.130434782608695</v>
      </c>
      <c r="D93" s="4">
        <f>((D94)/(B94+C94+D94+E94+F94))*100</f>
        <v>17.391304347826086</v>
      </c>
      <c r="E93" s="4">
        <f>((E94)/(B94+C94+D94+E94+F94))*100</f>
        <v>13.043478260869565</v>
      </c>
      <c r="F93" s="4">
        <f>((F94)/(B94+C94+D94+E94+F94))*100</f>
        <v>19.565217391304348</v>
      </c>
      <c r="G93" s="26">
        <f>((B94*5)+(C94*4)+(D94*3)+(E94*2)+(F94*1))/(B94+C94+D94+E94+F94)</f>
        <v>3.0869565217391304</v>
      </c>
      <c r="H93" s="26" t="s">
        <v>67</v>
      </c>
    </row>
    <row r="94" spans="1:8" ht="29.25" customHeight="1" x14ac:dyDescent="0.2">
      <c r="A94" s="13" t="s">
        <v>20</v>
      </c>
      <c r="B94" s="19" t="str">
        <f>'Page 1'!B6</f>
        <v>5</v>
      </c>
      <c r="C94" s="19" t="str">
        <f>'Page 1'!C6</f>
        <v>18</v>
      </c>
      <c r="D94" s="19" t="str">
        <f>'Page 1'!D6</f>
        <v>8</v>
      </c>
      <c r="E94" s="19" t="str">
        <f>'Page 1'!E6</f>
        <v>6</v>
      </c>
      <c r="F94" s="19" t="str">
        <f>'Page 1'!F6</f>
        <v>9</v>
      </c>
      <c r="G94" s="26"/>
      <c r="H94" s="26"/>
    </row>
    <row r="113" spans="1:8" ht="192.75" customHeight="1" x14ac:dyDescent="0.2"/>
    <row r="115" spans="1:8" ht="14.65" customHeight="1" x14ac:dyDescent="0.2">
      <c r="A115" s="12" t="s">
        <v>68</v>
      </c>
      <c r="B115" s="1" t="s">
        <v>58</v>
      </c>
      <c r="C115" s="1" t="s">
        <v>59</v>
      </c>
      <c r="D115" s="1" t="s">
        <v>60</v>
      </c>
      <c r="E115" s="1" t="s">
        <v>61</v>
      </c>
      <c r="F115" s="1" t="s">
        <v>62</v>
      </c>
      <c r="G115" s="1" t="s">
        <v>83</v>
      </c>
      <c r="H115" s="1" t="s">
        <v>66</v>
      </c>
    </row>
    <row r="116" spans="1:8" ht="13.9" customHeight="1" x14ac:dyDescent="0.2">
      <c r="A116" s="3" t="s">
        <v>65</v>
      </c>
      <c r="B116" s="4">
        <f>((B117)/(B117+C117+D117+E117+F117))*100</f>
        <v>8.695652173913043</v>
      </c>
      <c r="C116" s="4">
        <f>((C117)/(B117+C117+D117+E117+F117))*100</f>
        <v>36.95652173913043</v>
      </c>
      <c r="D116" s="4">
        <f>((D117)/(B117+C117+D117+E117+F117))*100</f>
        <v>17.391304347826086</v>
      </c>
      <c r="E116" s="4">
        <f>((E117)/(B117+C117+D117+E117+F117))*100</f>
        <v>17.391304347826086</v>
      </c>
      <c r="F116" s="4">
        <f>((F117)/(B117+C117+D117+E117+F117))*100</f>
        <v>19.565217391304348</v>
      </c>
      <c r="G116" s="27">
        <f>((B117*5)+(C117*4)+(D117*3)+(E117*2)+(F117*1))/(B117+C117+D117+E117+F117)</f>
        <v>2.9782608695652173</v>
      </c>
      <c r="H116" s="26" t="s">
        <v>67</v>
      </c>
    </row>
    <row r="117" spans="1:8" ht="25.5" customHeight="1" x14ac:dyDescent="0.2">
      <c r="A117" s="13" t="s">
        <v>21</v>
      </c>
      <c r="B117" s="19" t="str">
        <f>'Page 1'!B7</f>
        <v>4</v>
      </c>
      <c r="C117" s="19" t="str">
        <f>'Page 1'!C7</f>
        <v>17</v>
      </c>
      <c r="D117" s="19" t="str">
        <f>'Page 1'!D7</f>
        <v>8</v>
      </c>
      <c r="E117" s="19" t="str">
        <f>'Page 1'!E7</f>
        <v>8</v>
      </c>
      <c r="F117" s="19" t="str">
        <f>'Page 1'!F7</f>
        <v>9</v>
      </c>
      <c r="G117" s="28"/>
      <c r="H117" s="26"/>
    </row>
    <row r="136" spans="1:8" ht="191.25" customHeight="1" x14ac:dyDescent="0.2"/>
    <row r="137" spans="1:8" ht="15.75" customHeight="1" x14ac:dyDescent="0.2"/>
    <row r="138" spans="1:8" ht="14.65" customHeight="1" x14ac:dyDescent="0.2">
      <c r="A138" s="12" t="s">
        <v>68</v>
      </c>
      <c r="B138" s="1" t="s">
        <v>58</v>
      </c>
      <c r="C138" s="1" t="s">
        <v>59</v>
      </c>
      <c r="D138" s="1" t="s">
        <v>60</v>
      </c>
      <c r="E138" s="1" t="s">
        <v>61</v>
      </c>
      <c r="F138" s="1" t="s">
        <v>62</v>
      </c>
      <c r="G138" s="1" t="s">
        <v>83</v>
      </c>
      <c r="H138" s="1" t="s">
        <v>66</v>
      </c>
    </row>
    <row r="139" spans="1:8" ht="13.9" customHeight="1" x14ac:dyDescent="0.2">
      <c r="A139" s="3" t="s">
        <v>65</v>
      </c>
      <c r="B139" s="4">
        <f>((B140)/(B140+C140+D140+E140+F140))*100</f>
        <v>13.043478260869565</v>
      </c>
      <c r="C139" s="4">
        <f>((C140)/(B140+C140+D140+E140+F140))*100</f>
        <v>34.782608695652172</v>
      </c>
      <c r="D139" s="4">
        <f>((D140)/(B140+C140+D140+E140+F140))*100</f>
        <v>15.217391304347828</v>
      </c>
      <c r="E139" s="4">
        <f>((E140)/(B140+C140+D140+E140+F140))*100</f>
        <v>19.565217391304348</v>
      </c>
      <c r="F139" s="4">
        <f>((F140)/(B140+C140+D140+E140+F140))*100</f>
        <v>17.391304347826086</v>
      </c>
      <c r="G139" s="26">
        <f>((B140*5)+(C140*4)+(D140*3)+(E140*2)+(F140*1))/(B140+C140+D140+E140+F140)</f>
        <v>3.0652173913043477</v>
      </c>
      <c r="H139" s="26" t="s">
        <v>67</v>
      </c>
    </row>
    <row r="140" spans="1:8" ht="24" customHeight="1" x14ac:dyDescent="0.2">
      <c r="A140" s="13" t="s">
        <v>22</v>
      </c>
      <c r="B140" s="19" t="str">
        <f>'Page 1'!B8</f>
        <v>6</v>
      </c>
      <c r="C140" s="19" t="str">
        <f>'Page 1'!C8</f>
        <v>16</v>
      </c>
      <c r="D140" s="19" t="str">
        <f>'Page 1'!D8</f>
        <v>7</v>
      </c>
      <c r="E140" s="19" t="str">
        <f>'Page 1'!E8</f>
        <v>9</v>
      </c>
      <c r="F140" s="19" t="str">
        <f>'Page 1'!F8</f>
        <v>8</v>
      </c>
      <c r="G140" s="26"/>
      <c r="H140" s="26"/>
    </row>
    <row r="158" spans="1:8" ht="204" customHeight="1" x14ac:dyDescent="0.2"/>
    <row r="160" spans="1:8" ht="14.65" customHeight="1" x14ac:dyDescent="0.2">
      <c r="A160" s="12" t="s">
        <v>68</v>
      </c>
      <c r="B160" s="1" t="s">
        <v>58</v>
      </c>
      <c r="C160" s="1" t="s">
        <v>59</v>
      </c>
      <c r="D160" s="1" t="s">
        <v>60</v>
      </c>
      <c r="E160" s="1" t="s">
        <v>61</v>
      </c>
      <c r="F160" s="1" t="s">
        <v>62</v>
      </c>
      <c r="G160" s="1" t="s">
        <v>83</v>
      </c>
      <c r="H160" s="1" t="s">
        <v>66</v>
      </c>
    </row>
    <row r="161" spans="1:8" ht="13.9" customHeight="1" x14ac:dyDescent="0.2">
      <c r="A161" s="3" t="s">
        <v>65</v>
      </c>
      <c r="B161" s="4">
        <f>((B162)/(B162+C162+D162+E162+F162))*100</f>
        <v>2.1739130434782608</v>
      </c>
      <c r="C161" s="4">
        <f>((C162)/(B162+C162+D162+E162+F162))*100</f>
        <v>19.565217391304348</v>
      </c>
      <c r="D161" s="4">
        <f>((D162)/(B162+C162+D162+E162+F162))*100</f>
        <v>26.086956521739129</v>
      </c>
      <c r="E161" s="4">
        <f>((E162)/(B162+C162+D162+E162+F162))*100</f>
        <v>19.565217391304348</v>
      </c>
      <c r="F161" s="4">
        <f>((F162)/(B162+C162+D162+E162+F162))*100</f>
        <v>32.608695652173914</v>
      </c>
      <c r="G161" s="27">
        <f>((B162*5)+(C162*4)+(D162*3)+(E162*2)+(F162*1))/(B162+C162+D162+E162+F162)</f>
        <v>2.3913043478260869</v>
      </c>
      <c r="H161" s="26" t="s">
        <v>67</v>
      </c>
    </row>
    <row r="162" spans="1:8" ht="32.25" customHeight="1" x14ac:dyDescent="0.2">
      <c r="A162" s="13" t="s">
        <v>23</v>
      </c>
      <c r="B162" s="19" t="str">
        <f>'Page 1'!B9</f>
        <v>1</v>
      </c>
      <c r="C162" s="19" t="str">
        <f>'Page 1'!C9</f>
        <v>9</v>
      </c>
      <c r="D162" s="19" t="str">
        <f>'Page 1'!D9</f>
        <v>12</v>
      </c>
      <c r="E162" s="19" t="str">
        <f>'Page 1'!E9</f>
        <v>9</v>
      </c>
      <c r="F162" s="19" t="str">
        <f>'Page 1'!F9</f>
        <v>15</v>
      </c>
      <c r="G162" s="28"/>
      <c r="H162" s="26"/>
    </row>
    <row r="181" spans="1:8" ht="195" customHeight="1" x14ac:dyDescent="0.2"/>
    <row r="182" spans="1:8" ht="14.65" customHeight="1" x14ac:dyDescent="0.2">
      <c r="A182" s="12" t="s">
        <v>68</v>
      </c>
      <c r="B182" s="1" t="s">
        <v>58</v>
      </c>
      <c r="C182" s="1" t="s">
        <v>59</v>
      </c>
      <c r="D182" s="1" t="s">
        <v>60</v>
      </c>
      <c r="E182" s="1" t="s">
        <v>61</v>
      </c>
      <c r="F182" s="1" t="s">
        <v>62</v>
      </c>
      <c r="G182" s="1" t="s">
        <v>83</v>
      </c>
      <c r="H182" s="1" t="s">
        <v>66</v>
      </c>
    </row>
    <row r="183" spans="1:8" ht="13.9" customHeight="1" x14ac:dyDescent="0.2">
      <c r="A183" s="3" t="s">
        <v>65</v>
      </c>
      <c r="B183" s="4">
        <f>((B184)/(B184+C184+D184+E184+F184))*100</f>
        <v>2.1739130434782608</v>
      </c>
      <c r="C183" s="4">
        <f>((C184)/(B184+C184+D184+E184+F184))*100</f>
        <v>26.086956521739129</v>
      </c>
      <c r="D183" s="4">
        <f>((D184)/(B184+C184+D184+E184+F184))*100</f>
        <v>28.260869565217391</v>
      </c>
      <c r="E183" s="4">
        <f>((E184)/(B184+C184+D184+E184+F184))*100</f>
        <v>15.217391304347828</v>
      </c>
      <c r="F183" s="4">
        <f>((F184)/(B184+C184+D184+E184+F184))*100</f>
        <v>28.260869565217391</v>
      </c>
      <c r="G183" s="26">
        <f>((B184*5)+(C184*4)+(D184*3)+(E184*2)+(F184*1))/(B184+C184+D184+E184+F184)</f>
        <v>2.5869565217391304</v>
      </c>
      <c r="H183" s="26" t="s">
        <v>67</v>
      </c>
    </row>
    <row r="184" spans="1:8" ht="32.25" customHeight="1" x14ac:dyDescent="0.2">
      <c r="A184" s="13" t="s">
        <v>24</v>
      </c>
      <c r="B184" s="19" t="str">
        <f>'Page 1'!B10</f>
        <v>1</v>
      </c>
      <c r="C184" s="19" t="str">
        <f>'Page 1'!C10</f>
        <v>12</v>
      </c>
      <c r="D184" s="19" t="str">
        <f>'Page 1'!D10</f>
        <v>13</v>
      </c>
      <c r="E184" s="19" t="str">
        <f>'Page 1'!E10</f>
        <v>7</v>
      </c>
      <c r="F184" s="19" t="str">
        <f>'Page 1'!F10</f>
        <v>13</v>
      </c>
      <c r="G184" s="26"/>
      <c r="H184" s="26"/>
    </row>
    <row r="202" spans="1:8" ht="220.5" customHeight="1" x14ac:dyDescent="0.2"/>
    <row r="203" spans="1:8" ht="14.65" customHeight="1" x14ac:dyDescent="0.2">
      <c r="A203" s="12" t="s">
        <v>68</v>
      </c>
      <c r="B203" s="1" t="s">
        <v>58</v>
      </c>
      <c r="C203" s="1" t="s">
        <v>59</v>
      </c>
      <c r="D203" s="1" t="s">
        <v>60</v>
      </c>
      <c r="E203" s="1" t="s">
        <v>61</v>
      </c>
      <c r="F203" s="1" t="s">
        <v>62</v>
      </c>
      <c r="G203" s="1" t="s">
        <v>83</v>
      </c>
      <c r="H203" s="1" t="s">
        <v>66</v>
      </c>
    </row>
    <row r="204" spans="1:8" ht="13.9" customHeight="1" x14ac:dyDescent="0.2">
      <c r="A204" s="3" t="s">
        <v>65</v>
      </c>
      <c r="B204" s="4">
        <f>((B205)/(B205+C205+D205+E205+F205))*100</f>
        <v>2.2727272727272729</v>
      </c>
      <c r="C204" s="4">
        <f>((C205)/(B205+C205+D205+E205+F205))*100</f>
        <v>9.0909090909090917</v>
      </c>
      <c r="D204" s="4">
        <f>((D205)/(B205+C205+D205+E205+F205))*100</f>
        <v>9.0909090909090917</v>
      </c>
      <c r="E204" s="4">
        <f>((E205)/(B205+C205+D205+E205+F205))*100</f>
        <v>25</v>
      </c>
      <c r="F204" s="4">
        <f>((F205)/(B205+C205+D205+E205+F205))*100</f>
        <v>54.54545454545454</v>
      </c>
      <c r="G204" s="26">
        <f>((B205*5)+(C205*4)+(D205*3)+(E205*2)+(F205*1))/(B205+C205+D205+E205+F205)</f>
        <v>1.7954545454545454</v>
      </c>
      <c r="H204" s="26" t="s">
        <v>69</v>
      </c>
    </row>
    <row r="205" spans="1:8" ht="29.25" customHeight="1" x14ac:dyDescent="0.2">
      <c r="A205" s="13" t="s">
        <v>25</v>
      </c>
      <c r="B205" s="19" t="str">
        <f>'Page 1'!B11</f>
        <v>1</v>
      </c>
      <c r="C205" s="19" t="str">
        <f>'Page 1'!C11</f>
        <v>4</v>
      </c>
      <c r="D205" s="19" t="str">
        <f>'Page 1'!D11</f>
        <v>4</v>
      </c>
      <c r="E205" s="19" t="str">
        <f>'Page 1'!E11</f>
        <v>11</v>
      </c>
      <c r="F205" s="19" t="str">
        <f>'Page 1'!F11</f>
        <v>24</v>
      </c>
      <c r="G205" s="26"/>
      <c r="H205" s="26"/>
    </row>
    <row r="223" ht="226.5" customHeight="1" x14ac:dyDescent="0.2"/>
    <row r="224" ht="18.75" customHeight="1" x14ac:dyDescent="0.2"/>
    <row r="225" spans="1:8" ht="14.65" customHeight="1" x14ac:dyDescent="0.2">
      <c r="A225" s="12" t="s">
        <v>68</v>
      </c>
      <c r="B225" s="1" t="s">
        <v>58</v>
      </c>
      <c r="C225" s="1" t="s">
        <v>59</v>
      </c>
      <c r="D225" s="1" t="s">
        <v>60</v>
      </c>
      <c r="E225" s="1" t="s">
        <v>61</v>
      </c>
      <c r="F225" s="1" t="s">
        <v>62</v>
      </c>
      <c r="G225" s="1" t="s">
        <v>83</v>
      </c>
      <c r="H225" s="1" t="s">
        <v>66</v>
      </c>
    </row>
    <row r="226" spans="1:8" ht="13.9" customHeight="1" x14ac:dyDescent="0.2">
      <c r="A226" s="3" t="s">
        <v>65</v>
      </c>
      <c r="B226" s="4">
        <f>((B227)/(B227+C227+D227+E227+F227))*100</f>
        <v>8.8888888888888893</v>
      </c>
      <c r="C226" s="4">
        <f>((C227)/(B227+C227+D227+E227+F227))*100</f>
        <v>51.111111111111107</v>
      </c>
      <c r="D226" s="4">
        <f>((D227)/(B227+C227+D227+E227+F227))*100</f>
        <v>26.666666666666668</v>
      </c>
      <c r="E226" s="4">
        <f>((E227)/(B227+C227+D227+E227+F227))*100</f>
        <v>4.4444444444444446</v>
      </c>
      <c r="F226" s="4">
        <f>((F227)/(B227+C227+D227+E227+F227))*100</f>
        <v>8.8888888888888893</v>
      </c>
      <c r="G226" s="27">
        <f>((B227*5)+(C227*4)+(D227*3)+(E227*2)+(F227*1))/(B227+C227+D227+E227+F227)</f>
        <v>3.4666666666666668</v>
      </c>
      <c r="H226" s="26" t="s">
        <v>70</v>
      </c>
    </row>
    <row r="227" spans="1:8" ht="30" customHeight="1" x14ac:dyDescent="0.2">
      <c r="A227" s="13" t="s">
        <v>27</v>
      </c>
      <c r="B227" s="19" t="str">
        <f>'Page 1'!B12</f>
        <v>4</v>
      </c>
      <c r="C227" s="19" t="str">
        <f>'Page 1'!C12</f>
        <v>23</v>
      </c>
      <c r="D227" s="19" t="str">
        <f>'Page 1'!D12</f>
        <v>12</v>
      </c>
      <c r="E227" s="19" t="str">
        <f>'Page 1'!E12</f>
        <v>2</v>
      </c>
      <c r="F227" s="19" t="str">
        <f>'Page 1'!F12</f>
        <v>4</v>
      </c>
      <c r="G227" s="28"/>
      <c r="H227" s="26"/>
    </row>
    <row r="246" spans="1:8" ht="189.75" customHeight="1" x14ac:dyDescent="0.2"/>
    <row r="247" spans="1:8" ht="14.65" customHeight="1" x14ac:dyDescent="0.2">
      <c r="A247" s="12" t="s">
        <v>68</v>
      </c>
      <c r="B247" s="1" t="s">
        <v>58</v>
      </c>
      <c r="C247" s="1" t="s">
        <v>59</v>
      </c>
      <c r="D247" s="1" t="s">
        <v>60</v>
      </c>
      <c r="E247" s="1" t="s">
        <v>61</v>
      </c>
      <c r="F247" s="1" t="s">
        <v>62</v>
      </c>
      <c r="G247" s="1" t="s">
        <v>83</v>
      </c>
      <c r="H247" s="1" t="s">
        <v>66</v>
      </c>
    </row>
    <row r="248" spans="1:8" ht="13.9" customHeight="1" x14ac:dyDescent="0.2">
      <c r="A248" s="3" t="s">
        <v>65</v>
      </c>
      <c r="B248" s="4">
        <f>((B249)/(B249+C249+D249+E249+F249))*100</f>
        <v>4.2553191489361701</v>
      </c>
      <c r="C248" s="4">
        <f>((C249)/(B249+C249+D249+E249+F249))*100</f>
        <v>14.893617021276595</v>
      </c>
      <c r="D248" s="4">
        <f>((D249)/(B249+C249+D249+E249+F249))*100</f>
        <v>14.893617021276595</v>
      </c>
      <c r="E248" s="4">
        <f>((E249)/(B249+C249+D249+E249+F249))*100</f>
        <v>21.276595744680851</v>
      </c>
      <c r="F248" s="4">
        <f>((F249)/(B249+C249+D249+E249+F249))*100</f>
        <v>44.680851063829785</v>
      </c>
      <c r="G248" s="27">
        <f>((B249*5)+(C249*4)+(D249*3)+(E249*2)+(F249*1))/(B249+C249+D249+E249+F249)</f>
        <v>2.1276595744680851</v>
      </c>
      <c r="H248" s="26" t="s">
        <v>69</v>
      </c>
    </row>
    <row r="249" spans="1:8" ht="32.25" customHeight="1" x14ac:dyDescent="0.2">
      <c r="A249" s="13" t="s">
        <v>30</v>
      </c>
      <c r="B249" s="19" t="str">
        <f>'Page 1'!B13</f>
        <v>2</v>
      </c>
      <c r="C249" s="19" t="str">
        <f>'Page 1'!C13</f>
        <v>7</v>
      </c>
      <c r="D249" s="19" t="str">
        <f>'Page 1'!D13</f>
        <v>7</v>
      </c>
      <c r="E249" s="19" t="str">
        <f>'Page 1'!E13</f>
        <v>10</v>
      </c>
      <c r="F249" s="19" t="str">
        <f>'Page 1'!F13</f>
        <v>21</v>
      </c>
      <c r="G249" s="28"/>
      <c r="H249" s="26"/>
    </row>
    <row r="269" spans="1:8" ht="196.5" customHeight="1" x14ac:dyDescent="0.2"/>
    <row r="271" spans="1:8" ht="14.65" customHeight="1" x14ac:dyDescent="0.2">
      <c r="A271" s="12" t="s">
        <v>68</v>
      </c>
      <c r="B271" s="1" t="s">
        <v>58</v>
      </c>
      <c r="C271" s="1" t="s">
        <v>59</v>
      </c>
      <c r="D271" s="1" t="s">
        <v>60</v>
      </c>
      <c r="E271" s="1" t="s">
        <v>61</v>
      </c>
      <c r="F271" s="1" t="s">
        <v>62</v>
      </c>
      <c r="G271" s="1" t="s">
        <v>83</v>
      </c>
      <c r="H271" s="1" t="s">
        <v>66</v>
      </c>
    </row>
    <row r="272" spans="1:8" ht="13.9" customHeight="1" x14ac:dyDescent="0.2">
      <c r="A272" s="3" t="s">
        <v>65</v>
      </c>
      <c r="B272" s="4">
        <f>((B273)/(B273+C273+D273+E273+F273))*100</f>
        <v>4.2553191489361701</v>
      </c>
      <c r="C272" s="4">
        <f>((C273)/(B273+C273+D273+E273+F273))*100</f>
        <v>17.021276595744681</v>
      </c>
      <c r="D272" s="4">
        <f>((D273)/(B273+C273+D273+E273+F273))*100</f>
        <v>14.893617021276595</v>
      </c>
      <c r="E272" s="4">
        <f>((E273)/(B273+C273+D273+E273+F273))*100</f>
        <v>17.021276595744681</v>
      </c>
      <c r="F272" s="4">
        <f>((F273)/(B273+C273+D273+E273+F273))*100</f>
        <v>46.808510638297875</v>
      </c>
      <c r="G272" s="26">
        <f>((B273*5)+(C273*4)+(D273*3)+(E273*2)+(F273*1))/(B273+C273+D273+E273+F273)</f>
        <v>2.1489361702127661</v>
      </c>
      <c r="H272" s="26" t="s">
        <v>69</v>
      </c>
    </row>
    <row r="273" spans="1:8" ht="31.5" customHeight="1" x14ac:dyDescent="0.2">
      <c r="A273" s="13" t="s">
        <v>31</v>
      </c>
      <c r="B273" s="19" t="str">
        <f>'Page 1'!B14</f>
        <v>2</v>
      </c>
      <c r="C273" s="19" t="str">
        <f>'Page 1'!C14</f>
        <v>8</v>
      </c>
      <c r="D273" s="19" t="str">
        <f>'Page 1'!D14</f>
        <v>7</v>
      </c>
      <c r="E273" s="19" t="str">
        <f>'Page 1'!E14</f>
        <v>8</v>
      </c>
      <c r="F273" s="19" t="str">
        <f>'Page 1'!F14</f>
        <v>22</v>
      </c>
      <c r="G273" s="26"/>
      <c r="H273" s="26"/>
    </row>
    <row r="292" spans="1:8" ht="192.75" customHeight="1" x14ac:dyDescent="0.2"/>
    <row r="293" spans="1:8" ht="14.65" customHeight="1" x14ac:dyDescent="0.2">
      <c r="A293" s="12" t="s">
        <v>68</v>
      </c>
      <c r="B293" s="1" t="s">
        <v>58</v>
      </c>
      <c r="C293" s="1" t="s">
        <v>59</v>
      </c>
      <c r="D293" s="1" t="s">
        <v>60</v>
      </c>
      <c r="E293" s="1" t="s">
        <v>61</v>
      </c>
      <c r="F293" s="1" t="s">
        <v>62</v>
      </c>
      <c r="G293" s="1" t="s">
        <v>83</v>
      </c>
      <c r="H293" s="1" t="s">
        <v>66</v>
      </c>
    </row>
    <row r="294" spans="1:8" ht="13.9" customHeight="1" x14ac:dyDescent="0.2">
      <c r="A294" s="3" t="s">
        <v>65</v>
      </c>
      <c r="B294" s="4">
        <f>((B295)/(B295+C295+D295+E295+F295))*100</f>
        <v>12.76595744680851</v>
      </c>
      <c r="C294" s="4">
        <f>((C295)/(B295+C295+D295+E295+F295))*100</f>
        <v>42.553191489361701</v>
      </c>
      <c r="D294" s="4">
        <f>((D295)/(B295+C295+D295+E295+F295))*100</f>
        <v>31.914893617021278</v>
      </c>
      <c r="E294" s="4">
        <f>((E295)/(B295+C295+D295+E295+F295))*100</f>
        <v>6.3829787234042552</v>
      </c>
      <c r="F294" s="4">
        <f>((F295)/(B295+C295+D295+E295+F295))*100</f>
        <v>6.3829787234042552</v>
      </c>
      <c r="G294" s="26">
        <f>((B295*5)+(C295*4)+(D295*3)+(E295*2)+(F295*1))/(B295+C295+D295+E295+F295)</f>
        <v>3.4893617021276597</v>
      </c>
      <c r="H294" s="26" t="s">
        <v>70</v>
      </c>
    </row>
    <row r="295" spans="1:8" ht="21.75" customHeight="1" x14ac:dyDescent="0.2">
      <c r="A295" s="13" t="s">
        <v>33</v>
      </c>
      <c r="B295" s="19" t="str">
        <f>'Page 1'!B15</f>
        <v>6</v>
      </c>
      <c r="C295" s="19" t="str">
        <f>'Page 1'!C15</f>
        <v>20</v>
      </c>
      <c r="D295" s="19" t="str">
        <f>'Page 1'!D15</f>
        <v>15</v>
      </c>
      <c r="E295" s="19" t="str">
        <f>'Page 1'!E15</f>
        <v>3</v>
      </c>
      <c r="F295" s="19" t="str">
        <f>'Page 1'!F15</f>
        <v>3</v>
      </c>
      <c r="G295" s="26"/>
      <c r="H295" s="26"/>
    </row>
    <row r="315" spans="1:8" ht="188.25" customHeight="1" x14ac:dyDescent="0.2"/>
    <row r="317" spans="1:8" ht="14.65" customHeight="1" x14ac:dyDescent="0.2">
      <c r="A317" s="12" t="s">
        <v>68</v>
      </c>
      <c r="B317" s="1" t="s">
        <v>58</v>
      </c>
      <c r="C317" s="1" t="s">
        <v>59</v>
      </c>
      <c r="D317" s="1" t="s">
        <v>60</v>
      </c>
      <c r="E317" s="1" t="s">
        <v>61</v>
      </c>
      <c r="F317" s="1" t="s">
        <v>62</v>
      </c>
      <c r="G317" s="1" t="s">
        <v>83</v>
      </c>
      <c r="H317" s="1" t="s">
        <v>66</v>
      </c>
    </row>
    <row r="318" spans="1:8" ht="13.9" customHeight="1" x14ac:dyDescent="0.2">
      <c r="A318" s="3" t="s">
        <v>65</v>
      </c>
      <c r="B318" s="4">
        <f>((B319)/(B319+C319+D319+E319+F319))*100</f>
        <v>15.217391304347828</v>
      </c>
      <c r="C318" s="4">
        <f>((C319)/(B319+C319+D319+E319+F319))*100</f>
        <v>41.304347826086953</v>
      </c>
      <c r="D318" s="4">
        <f>((D319)/(B319+C319+D319+E319+F319))*100</f>
        <v>23.913043478260871</v>
      </c>
      <c r="E318" s="4">
        <f>((E319)/(B319+C319+D319+E319+F319))*100</f>
        <v>6.5217391304347823</v>
      </c>
      <c r="F318" s="4">
        <f>((F319)/(B319+C319+D319+E319+F319))*100</f>
        <v>13.043478260869565</v>
      </c>
      <c r="G318" s="26">
        <f>((B319*5)+(C319*4)+(D319*3)+(E319*2)+(F319*1))/(B319+C319+D319+E319+F319)</f>
        <v>3.3913043478260869</v>
      </c>
      <c r="H318" s="26" t="s">
        <v>70</v>
      </c>
    </row>
    <row r="319" spans="1:8" ht="27" customHeight="1" x14ac:dyDescent="0.2">
      <c r="A319" s="13" t="s">
        <v>34</v>
      </c>
      <c r="B319" s="19" t="str">
        <f>'Page 1'!B16</f>
        <v>7</v>
      </c>
      <c r="C319" s="19" t="str">
        <f>'Page 1'!C16</f>
        <v>19</v>
      </c>
      <c r="D319" s="19" t="str">
        <f>'Page 1'!D16</f>
        <v>11</v>
      </c>
      <c r="E319" s="19" t="str">
        <f>'Page 1'!E16</f>
        <v>3</v>
      </c>
      <c r="F319" s="19" t="str">
        <f>'Page 1'!F16</f>
        <v>6</v>
      </c>
      <c r="G319" s="26"/>
      <c r="H319" s="26"/>
    </row>
    <row r="343" spans="1:8" x14ac:dyDescent="0.2">
      <c r="A343" s="12" t="s">
        <v>68</v>
      </c>
      <c r="B343" s="1" t="s">
        <v>58</v>
      </c>
      <c r="C343" s="1" t="s">
        <v>59</v>
      </c>
      <c r="D343" s="1" t="s">
        <v>60</v>
      </c>
      <c r="E343" s="1" t="s">
        <v>61</v>
      </c>
      <c r="F343" s="1" t="s">
        <v>62</v>
      </c>
      <c r="G343" s="1" t="s">
        <v>83</v>
      </c>
      <c r="H343" s="1" t="s">
        <v>66</v>
      </c>
    </row>
    <row r="344" spans="1:8" x14ac:dyDescent="0.2">
      <c r="A344" s="3" t="s">
        <v>65</v>
      </c>
      <c r="B344" s="4">
        <f>((B345)/(B345+C345+D345+E345+F345))*100</f>
        <v>17.021276595744681</v>
      </c>
      <c r="C344" s="4">
        <f>((C345)/(B345+C345+D345+E345+F345))*100</f>
        <v>29.787234042553191</v>
      </c>
      <c r="D344" s="4">
        <f>((D345)/(B345+C345+D345+E345+F345))*100</f>
        <v>21.276595744680851</v>
      </c>
      <c r="E344" s="4">
        <f>((E345)/(B345+C345+D345+E345+F345))*100</f>
        <v>19.148936170212767</v>
      </c>
      <c r="F344" s="4">
        <f>((F345)/(B345+C345+D345+E345+F345))*100</f>
        <v>12.76595744680851</v>
      </c>
      <c r="G344" s="26">
        <f>((B345*5)+(C345*4)+(D345*3)+(E345*2)+(F345*1))/(B345+C345+D345+E345+F345)</f>
        <v>3.1914893617021276</v>
      </c>
      <c r="H344" s="26" t="s">
        <v>67</v>
      </c>
    </row>
    <row r="345" spans="1:8" x14ac:dyDescent="0.2">
      <c r="A345" s="2" t="s">
        <v>37</v>
      </c>
      <c r="B345" s="19" t="str">
        <f>'Page 1'!B17</f>
        <v>8</v>
      </c>
      <c r="C345" s="19" t="str">
        <f>'Page 1'!C17</f>
        <v>14</v>
      </c>
      <c r="D345" s="19" t="str">
        <f>'Page 1'!D17</f>
        <v>10</v>
      </c>
      <c r="E345" s="19" t="str">
        <f>'Page 1'!E17</f>
        <v>9</v>
      </c>
      <c r="F345" s="19" t="str">
        <f>'Page 1'!F17</f>
        <v>6</v>
      </c>
      <c r="G345" s="26"/>
      <c r="H345" s="26"/>
    </row>
    <row r="350" spans="1:8" ht="208.5" customHeight="1" x14ac:dyDescent="0.2"/>
    <row r="351" spans="1:8" ht="24" customHeight="1" x14ac:dyDescent="0.2"/>
    <row r="352" spans="1:8" ht="14.65" customHeight="1" x14ac:dyDescent="0.2">
      <c r="A352" s="12" t="s">
        <v>68</v>
      </c>
      <c r="B352" s="1" t="s">
        <v>58</v>
      </c>
      <c r="C352" s="1" t="s">
        <v>59</v>
      </c>
      <c r="D352" s="1" t="s">
        <v>60</v>
      </c>
      <c r="E352" s="1" t="s">
        <v>61</v>
      </c>
      <c r="F352" s="1" t="s">
        <v>62</v>
      </c>
      <c r="G352" s="1" t="s">
        <v>83</v>
      </c>
      <c r="H352" s="1" t="s">
        <v>66</v>
      </c>
    </row>
    <row r="353" spans="1:8" ht="13.9" customHeight="1" x14ac:dyDescent="0.2">
      <c r="A353" s="3" t="s">
        <v>65</v>
      </c>
      <c r="B353" s="4">
        <f>((B354)/(B354+C354+D354+E354+F354))*100</f>
        <v>17.021276595744681</v>
      </c>
      <c r="C353" s="4">
        <f>((C354)/(B354+C354+D354+E354+F354))*100</f>
        <v>36.170212765957451</v>
      </c>
      <c r="D353" s="4">
        <f>((D354)/(B354+C354+D354+E354+F354))*100</f>
        <v>23.404255319148938</v>
      </c>
      <c r="E353" s="4">
        <f>((E354)/(B354+C354+D354+E354+F354))*100</f>
        <v>8.5106382978723403</v>
      </c>
      <c r="F353" s="4">
        <f>((F354)/(B354+C354+D354+E354+F354))*100</f>
        <v>14.893617021276595</v>
      </c>
      <c r="G353" s="26">
        <f>((B354*5)+(C354*4)+(D354*3)+(E354*2)+(F354*1))/(B354+C354+D354+E354+F354)</f>
        <v>3.3191489361702127</v>
      </c>
      <c r="H353" s="26" t="s">
        <v>67</v>
      </c>
    </row>
    <row r="354" spans="1:8" ht="30.75" customHeight="1" x14ac:dyDescent="0.2">
      <c r="A354" s="20" t="s">
        <v>84</v>
      </c>
      <c r="B354" s="19" t="str">
        <f>'Page 1'!B18</f>
        <v>8</v>
      </c>
      <c r="C354" s="19" t="str">
        <f>'Page 1'!C18</f>
        <v>17</v>
      </c>
      <c r="D354" s="19" t="str">
        <f>'Page 1'!D18</f>
        <v>11</v>
      </c>
      <c r="E354" s="19" t="str">
        <f>'Page 1'!E18</f>
        <v>4</v>
      </c>
      <c r="F354" s="19" t="str">
        <f>'Page 1'!F18</f>
        <v>7</v>
      </c>
      <c r="G354" s="26"/>
      <c r="H354" s="26"/>
    </row>
    <row r="373" spans="1:8" ht="189" customHeight="1" x14ac:dyDescent="0.2"/>
    <row r="375" spans="1:8" ht="14.65" customHeight="1" x14ac:dyDescent="0.2">
      <c r="A375" s="12" t="s">
        <v>68</v>
      </c>
      <c r="B375" s="1" t="s">
        <v>58</v>
      </c>
      <c r="C375" s="1" t="s">
        <v>59</v>
      </c>
      <c r="D375" s="1" t="s">
        <v>60</v>
      </c>
      <c r="E375" s="1" t="s">
        <v>61</v>
      </c>
      <c r="F375" s="1" t="s">
        <v>62</v>
      </c>
      <c r="G375" s="1" t="s">
        <v>83</v>
      </c>
      <c r="H375" s="1" t="s">
        <v>66</v>
      </c>
    </row>
    <row r="376" spans="1:8" ht="13.9" customHeight="1" x14ac:dyDescent="0.2">
      <c r="A376" s="3" t="s">
        <v>65</v>
      </c>
      <c r="B376" s="4">
        <f>((B377)/(B377+C377+D377+E377+F377))*100</f>
        <v>6.3829787234042552</v>
      </c>
      <c r="C376" s="4">
        <f>((C377)/(B377+C377+D377+E377+F377))*100</f>
        <v>40.425531914893611</v>
      </c>
      <c r="D376" s="4">
        <f>((D377)/(B377+C377+D377+E377+F377))*100</f>
        <v>31.914893617021278</v>
      </c>
      <c r="E376" s="4">
        <f>((E377)/(B377+C377+D377+E377+F377))*100</f>
        <v>10.638297872340425</v>
      </c>
      <c r="F376" s="4">
        <f>((F377)/(B377+C377+D377+E377+F377))*100</f>
        <v>10.638297872340425</v>
      </c>
      <c r="G376" s="27">
        <f>((B377*5)+(C377*4)+(D377*3)+(E377*2)+(F377*1))/(B377+C377+D377+E377+F377)</f>
        <v>3.2127659574468086</v>
      </c>
      <c r="H376" s="26" t="s">
        <v>70</v>
      </c>
    </row>
    <row r="377" spans="1:8" ht="33" customHeight="1" x14ac:dyDescent="0.2">
      <c r="A377" s="13" t="s">
        <v>38</v>
      </c>
      <c r="B377" s="19" t="str">
        <f>'Page 1'!B19</f>
        <v>3</v>
      </c>
      <c r="C377" s="19" t="str">
        <f>'Page 1'!C19</f>
        <v>19</v>
      </c>
      <c r="D377" s="19" t="str">
        <f>'Page 1'!D19</f>
        <v>15</v>
      </c>
      <c r="E377" s="19" t="str">
        <f>'Page 1'!E19</f>
        <v>5</v>
      </c>
      <c r="F377" s="19" t="str">
        <f>'Page 1'!F19</f>
        <v>5</v>
      </c>
      <c r="G377" s="28"/>
      <c r="H377" s="26"/>
    </row>
    <row r="396" spans="1:8" ht="193.5" customHeight="1" x14ac:dyDescent="0.2"/>
    <row r="398" spans="1:8" ht="14.65" customHeight="1" x14ac:dyDescent="0.2">
      <c r="A398" s="12" t="s">
        <v>68</v>
      </c>
      <c r="B398" s="1" t="s">
        <v>58</v>
      </c>
      <c r="C398" s="1" t="s">
        <v>59</v>
      </c>
      <c r="D398" s="1" t="s">
        <v>60</v>
      </c>
      <c r="E398" s="1" t="s">
        <v>61</v>
      </c>
      <c r="F398" s="1" t="s">
        <v>62</v>
      </c>
      <c r="G398" s="1" t="s">
        <v>83</v>
      </c>
      <c r="H398" s="1" t="s">
        <v>66</v>
      </c>
    </row>
    <row r="399" spans="1:8" ht="13.9" customHeight="1" x14ac:dyDescent="0.2">
      <c r="A399" s="3" t="s">
        <v>65</v>
      </c>
      <c r="B399" s="4">
        <f>((B400)/(B400+C400+D400+E400+F400))*100</f>
        <v>6.3829787234042552</v>
      </c>
      <c r="C399" s="4">
        <f>((C400)/(B400+C400+D400+E400+F400))*100</f>
        <v>46.808510638297875</v>
      </c>
      <c r="D399" s="4">
        <f>((D400)/(B400+C400+D400+E400+F400))*100</f>
        <v>23.404255319148938</v>
      </c>
      <c r="E399" s="4">
        <f>((E400)/(B400+C400+D400+E400+F400))*100</f>
        <v>8.5106382978723403</v>
      </c>
      <c r="F399" s="4">
        <f>((F400)/(B400+C400+D400+E400+F400))*100</f>
        <v>14.893617021276595</v>
      </c>
      <c r="G399" s="27">
        <f>((B400*5)+(C400*4)+(D400*3)+(E400*2)+(F400*1))/(B400+C400+D400+E400+F400)</f>
        <v>3.2127659574468086</v>
      </c>
      <c r="H399" s="26" t="s">
        <v>70</v>
      </c>
    </row>
    <row r="400" spans="1:8" ht="24" customHeight="1" x14ac:dyDescent="0.2">
      <c r="A400" s="13" t="s">
        <v>39</v>
      </c>
      <c r="B400" s="19" t="str">
        <f>'Page 1'!B20</f>
        <v>3</v>
      </c>
      <c r="C400" s="19" t="str">
        <f>'Page 1'!C20</f>
        <v>22</v>
      </c>
      <c r="D400" s="19" t="str">
        <f>'Page 1'!D20</f>
        <v>11</v>
      </c>
      <c r="E400" s="19" t="str">
        <f>'Page 1'!E20</f>
        <v>4</v>
      </c>
      <c r="F400" s="19" t="str">
        <f>'Page 1'!F20</f>
        <v>7</v>
      </c>
      <c r="G400" s="28"/>
      <c r="H400" s="26"/>
    </row>
    <row r="420" spans="1:8" ht="180.75" customHeight="1" x14ac:dyDescent="0.2"/>
    <row r="422" spans="1:8" ht="14.65" customHeight="1" x14ac:dyDescent="0.2">
      <c r="A422" s="12" t="s">
        <v>68</v>
      </c>
      <c r="B422" s="1" t="s">
        <v>58</v>
      </c>
      <c r="C422" s="1" t="s">
        <v>59</v>
      </c>
      <c r="D422" s="1" t="s">
        <v>60</v>
      </c>
      <c r="E422" s="1" t="s">
        <v>61</v>
      </c>
      <c r="F422" s="1" t="s">
        <v>62</v>
      </c>
      <c r="G422" s="1" t="s">
        <v>83</v>
      </c>
      <c r="H422" s="1" t="s">
        <v>66</v>
      </c>
    </row>
    <row r="423" spans="1:8" ht="13.9" customHeight="1" x14ac:dyDescent="0.2">
      <c r="A423" s="3" t="s">
        <v>65</v>
      </c>
      <c r="B423" s="4">
        <f>((B424)/(B424+C424+D424+E424+F424))*100</f>
        <v>2.1276595744680851</v>
      </c>
      <c r="C423" s="4">
        <f>((C424)/(B424+C424+D424+E424+F424))*100</f>
        <v>34.042553191489361</v>
      </c>
      <c r="D423" s="4">
        <f>((D424)/(B424+C424+D424+E424+F424))*100</f>
        <v>25.531914893617021</v>
      </c>
      <c r="E423" s="4">
        <f>((E424)/(B424+C424+D424+E424+F424))*100</f>
        <v>21.276595744680851</v>
      </c>
      <c r="F423" s="4">
        <f>((F424)/(B424+C424+D424+E424+F424))*100</f>
        <v>17.021276595744681</v>
      </c>
      <c r="G423" s="26">
        <f>((B424*5)+(C424*4)+(D424*3)+(E424*2)+(F424*1))/(B424+C424+D424+E424+F424)</f>
        <v>2.8297872340425534</v>
      </c>
      <c r="H423" s="26" t="s">
        <v>67</v>
      </c>
    </row>
    <row r="424" spans="1:8" ht="30.75" customHeight="1" x14ac:dyDescent="0.2">
      <c r="A424" s="13" t="s">
        <v>40</v>
      </c>
      <c r="B424" s="19" t="str">
        <f>'Page 1'!B21</f>
        <v>1</v>
      </c>
      <c r="C424" s="19" t="str">
        <f>'Page 1'!C21</f>
        <v>16</v>
      </c>
      <c r="D424" s="19" t="str">
        <f>'Page 1'!D21</f>
        <v>12</v>
      </c>
      <c r="E424" s="19" t="str">
        <f>'Page 1'!E21</f>
        <v>10</v>
      </c>
      <c r="F424" s="19" t="str">
        <f>'Page 1'!F21</f>
        <v>8</v>
      </c>
      <c r="G424" s="26"/>
      <c r="H424" s="26"/>
    </row>
    <row r="442" spans="1:8" ht="221.25" customHeight="1" x14ac:dyDescent="0.2"/>
    <row r="444" spans="1:8" ht="14.65" customHeight="1" x14ac:dyDescent="0.2">
      <c r="A444" s="12" t="s">
        <v>68</v>
      </c>
      <c r="B444" s="1" t="s">
        <v>58</v>
      </c>
      <c r="C444" s="1" t="s">
        <v>59</v>
      </c>
      <c r="D444" s="1" t="s">
        <v>60</v>
      </c>
      <c r="E444" s="1" t="s">
        <v>61</v>
      </c>
      <c r="F444" s="1" t="s">
        <v>62</v>
      </c>
      <c r="G444" s="1" t="s">
        <v>83</v>
      </c>
      <c r="H444" s="1" t="s">
        <v>66</v>
      </c>
    </row>
    <row r="445" spans="1:8" ht="13.9" customHeight="1" x14ac:dyDescent="0.2">
      <c r="A445" s="3" t="s">
        <v>65</v>
      </c>
      <c r="B445" s="4">
        <f>((B446)/(B446+C446+D446+E446+F446))*100</f>
        <v>2.1276595744680851</v>
      </c>
      <c r="C445" s="4">
        <f>((C446)/(B446+C446+D446+E446+F446))*100</f>
        <v>19.148936170212767</v>
      </c>
      <c r="D445" s="4">
        <f>((D446)/(B446+C446+D446+E446+F446))*100</f>
        <v>38.297872340425535</v>
      </c>
      <c r="E445" s="4">
        <f>((E446)/(B446+C446+D446+E446+F446))*100</f>
        <v>25.531914893617021</v>
      </c>
      <c r="F445" s="4">
        <f>((F446)/(B446+C446+D446+E446+F446))*100</f>
        <v>14.893617021276595</v>
      </c>
      <c r="G445" s="27">
        <f>((B446*5)+(C446*4)+(D446*3)+(E446*2)+(F446*1))/(B446+C446+D446+E446+F446)</f>
        <v>2.6808510638297873</v>
      </c>
      <c r="H445" s="26" t="s">
        <v>67</v>
      </c>
    </row>
    <row r="446" spans="1:8" ht="32.25" customHeight="1" x14ac:dyDescent="0.2">
      <c r="A446" s="13" t="s">
        <v>42</v>
      </c>
      <c r="B446" s="19" t="str">
        <f>'Page 1'!B22</f>
        <v>1</v>
      </c>
      <c r="C446" s="19" t="str">
        <f>'Page 1'!C22</f>
        <v>9</v>
      </c>
      <c r="D446" s="19" t="str">
        <f>'Page 1'!D22</f>
        <v>18</v>
      </c>
      <c r="E446" s="19" t="str">
        <f>'Page 1'!E22</f>
        <v>12</v>
      </c>
      <c r="F446" s="19" t="str">
        <f>'Page 1'!F22</f>
        <v>7</v>
      </c>
      <c r="G446" s="28"/>
      <c r="H446" s="26"/>
    </row>
    <row r="464" ht="198.75" customHeight="1" x14ac:dyDescent="0.2"/>
    <row r="466" spans="1:8" ht="14.65" customHeight="1" x14ac:dyDescent="0.2">
      <c r="A466" s="12" t="s">
        <v>68</v>
      </c>
      <c r="B466" s="1" t="s">
        <v>58</v>
      </c>
      <c r="C466" s="1" t="s">
        <v>59</v>
      </c>
      <c r="D466" s="1" t="s">
        <v>60</v>
      </c>
      <c r="E466" s="1" t="s">
        <v>61</v>
      </c>
      <c r="F466" s="1" t="s">
        <v>62</v>
      </c>
      <c r="G466" s="1" t="s">
        <v>83</v>
      </c>
      <c r="H466" s="1" t="s">
        <v>66</v>
      </c>
    </row>
    <row r="467" spans="1:8" ht="13.9" customHeight="1" x14ac:dyDescent="0.2">
      <c r="A467" s="3" t="s">
        <v>65</v>
      </c>
      <c r="B467" s="4">
        <f>((B468)/(B468+C468+D468+E468+F468))*100</f>
        <v>6.3829787234042552</v>
      </c>
      <c r="C467" s="4">
        <f>((C468)/(B468+C468+D468+E468+F468))*100</f>
        <v>23.404255319148938</v>
      </c>
      <c r="D467" s="4">
        <f>((D468)/(B468+C468+D468+E468+F468))*100</f>
        <v>29.787234042553191</v>
      </c>
      <c r="E467" s="4">
        <f>((E468)/(B468+C468+D468+E468+F468))*100</f>
        <v>21.276595744680851</v>
      </c>
      <c r="F467" s="4">
        <f>((F468)/(B468+C468+D468+E468+F468))*100</f>
        <v>19.148936170212767</v>
      </c>
      <c r="G467" s="27">
        <f>((B468*5)+(C468*4)+(D468*3)+(E468*2)+(F468*1))/(B468+C468+D468+E468+F468)</f>
        <v>2.7659574468085109</v>
      </c>
      <c r="H467" s="26" t="s">
        <v>67</v>
      </c>
    </row>
    <row r="468" spans="1:8" ht="30.75" customHeight="1" x14ac:dyDescent="0.2">
      <c r="A468" s="13" t="s">
        <v>43</v>
      </c>
      <c r="B468" s="19" t="str">
        <f>'Page 1'!B23</f>
        <v>3</v>
      </c>
      <c r="C468" s="19" t="str">
        <f>'Page 1'!C23</f>
        <v>11</v>
      </c>
      <c r="D468" s="19" t="str">
        <f>'Page 1'!D23</f>
        <v>14</v>
      </c>
      <c r="E468" s="19" t="str">
        <f>'Page 1'!E23</f>
        <v>10</v>
      </c>
      <c r="F468" s="19" t="str">
        <f>'Page 1'!F23</f>
        <v>9</v>
      </c>
      <c r="G468" s="28"/>
      <c r="H468" s="26"/>
    </row>
    <row r="487" spans="1:8" ht="207.75" customHeight="1" x14ac:dyDescent="0.2"/>
    <row r="489" spans="1:8" ht="14.65" customHeight="1" x14ac:dyDescent="0.2">
      <c r="A489" s="12" t="s">
        <v>68</v>
      </c>
      <c r="B489" s="1" t="s">
        <v>58</v>
      </c>
      <c r="C489" s="1" t="s">
        <v>59</v>
      </c>
      <c r="D489" s="1" t="s">
        <v>60</v>
      </c>
      <c r="E489" s="1" t="s">
        <v>61</v>
      </c>
      <c r="F489" s="1" t="s">
        <v>62</v>
      </c>
      <c r="G489" s="1" t="s">
        <v>83</v>
      </c>
      <c r="H489" s="1" t="s">
        <v>66</v>
      </c>
    </row>
    <row r="490" spans="1:8" ht="13.9" customHeight="1" x14ac:dyDescent="0.2">
      <c r="A490" s="3" t="s">
        <v>65</v>
      </c>
      <c r="B490" s="4">
        <f>((B491)/(B491+C491+D491+E491+F491))*100</f>
        <v>2.2222222222222223</v>
      </c>
      <c r="C490" s="4">
        <f>((C491)/(B491+C491+D491+E491+F491))*100</f>
        <v>26.666666666666668</v>
      </c>
      <c r="D490" s="4">
        <f>((D491)/(B491+C491+D491+E491+F491))*100</f>
        <v>33.333333333333329</v>
      </c>
      <c r="E490" s="4">
        <f>((E491)/(B491+C491+D491+E491+F491))*100</f>
        <v>20</v>
      </c>
      <c r="F490" s="4">
        <f>((F491)/(B491+C491+D491+E491+F491))*100</f>
        <v>17.777777777777779</v>
      </c>
      <c r="G490" s="26">
        <f>((B491*5)+(C491*4)+(D491*3)+(E491*2)+(F491*1))/(B491+C491+D491+E491+F491)</f>
        <v>2.7555555555555555</v>
      </c>
      <c r="H490" s="26" t="s">
        <v>67</v>
      </c>
    </row>
    <row r="491" spans="1:8" ht="18.75" customHeight="1" x14ac:dyDescent="0.2">
      <c r="A491" s="13" t="s">
        <v>44</v>
      </c>
      <c r="B491" s="19" t="str">
        <f>'Page 1'!B24</f>
        <v>1</v>
      </c>
      <c r="C491" s="19" t="str">
        <f>'Page 1'!C24</f>
        <v>12</v>
      </c>
      <c r="D491" s="19" t="str">
        <f>'Page 1'!D24</f>
        <v>15</v>
      </c>
      <c r="E491" s="19" t="str">
        <f>'Page 1'!E24</f>
        <v>9</v>
      </c>
      <c r="F491" s="19" t="str">
        <f>'Page 1'!F24</f>
        <v>8</v>
      </c>
      <c r="G491" s="26"/>
      <c r="H491" s="26"/>
    </row>
    <row r="511" ht="194.25" customHeight="1" x14ac:dyDescent="0.2"/>
    <row r="513" spans="1:8" ht="14.65" customHeight="1" x14ac:dyDescent="0.2">
      <c r="A513" s="12" t="s">
        <v>68</v>
      </c>
      <c r="B513" s="1" t="s">
        <v>58</v>
      </c>
      <c r="C513" s="1" t="s">
        <v>59</v>
      </c>
      <c r="D513" s="1" t="s">
        <v>60</v>
      </c>
      <c r="E513" s="1" t="s">
        <v>61</v>
      </c>
      <c r="F513" s="1" t="s">
        <v>62</v>
      </c>
      <c r="G513" s="1" t="s">
        <v>83</v>
      </c>
      <c r="H513" s="1" t="s">
        <v>66</v>
      </c>
    </row>
    <row r="514" spans="1:8" ht="13.9" customHeight="1" x14ac:dyDescent="0.2">
      <c r="A514" s="3" t="s">
        <v>65</v>
      </c>
      <c r="B514" s="4">
        <f>((B515)/(B515+C515+D515+E515+F515))*100</f>
        <v>6.3829787234042552</v>
      </c>
      <c r="C514" s="4">
        <f>((C515)/(B515+C515+D515+E515+F515))*100</f>
        <v>42.553191489361701</v>
      </c>
      <c r="D514" s="4">
        <f>((D515)/(B515+C515+D515+E515+F515))*100</f>
        <v>27.659574468085108</v>
      </c>
      <c r="E514" s="4">
        <f>((E515)/(B515+C515+D515+E515+F515))*100</f>
        <v>8.5106382978723403</v>
      </c>
      <c r="F514" s="4">
        <f>((F515)/(B515+C515+D515+E515+F515))*100</f>
        <v>14.893617021276595</v>
      </c>
      <c r="G514" s="26">
        <f>((B515*5)+(C515*4)+(D515*3)+(E515*2)+(F515*1))/(B515+C515+D515+E515+F515)</f>
        <v>3.1702127659574466</v>
      </c>
      <c r="H514" s="26" t="s">
        <v>67</v>
      </c>
    </row>
    <row r="515" spans="1:8" ht="23.25" customHeight="1" x14ac:dyDescent="0.2">
      <c r="A515" s="13" t="s">
        <v>45</v>
      </c>
      <c r="B515" s="19" t="str">
        <f>'Page 1'!B25</f>
        <v>3</v>
      </c>
      <c r="C515" s="19" t="str">
        <f>'Page 1'!C25</f>
        <v>20</v>
      </c>
      <c r="D515" s="19" t="str">
        <f>'Page 1'!D25</f>
        <v>13</v>
      </c>
      <c r="E515" s="19" t="str">
        <f>'Page 1'!E25</f>
        <v>4</v>
      </c>
      <c r="F515" s="19" t="str">
        <f>'Page 1'!F25</f>
        <v>7</v>
      </c>
      <c r="G515" s="26"/>
      <c r="H515" s="26"/>
    </row>
    <row r="534" spans="1:8" ht="195" customHeight="1" x14ac:dyDescent="0.2"/>
    <row r="536" spans="1:8" ht="14.65" customHeight="1" x14ac:dyDescent="0.2">
      <c r="A536" s="12" t="s">
        <v>68</v>
      </c>
      <c r="B536" s="1" t="s">
        <v>58</v>
      </c>
      <c r="C536" s="1" t="s">
        <v>59</v>
      </c>
      <c r="D536" s="1" t="s">
        <v>60</v>
      </c>
      <c r="E536" s="1" t="s">
        <v>61</v>
      </c>
      <c r="F536" s="1" t="s">
        <v>62</v>
      </c>
      <c r="G536" s="1" t="s">
        <v>83</v>
      </c>
      <c r="H536" s="1" t="s">
        <v>66</v>
      </c>
    </row>
    <row r="537" spans="1:8" ht="13.9" customHeight="1" x14ac:dyDescent="0.2">
      <c r="A537" s="3" t="s">
        <v>65</v>
      </c>
      <c r="B537" s="4">
        <f>((B538)/(B538+C538+D538+E538+F538))*100</f>
        <v>2.1276595744680851</v>
      </c>
      <c r="C537" s="4">
        <f>((C538)/(B538+C538+D538+E538+F538))*100</f>
        <v>34.042553191489361</v>
      </c>
      <c r="D537" s="4">
        <f>((D538)/(B538+C538+D538+E538+F538))*100</f>
        <v>23.404255319148938</v>
      </c>
      <c r="E537" s="4">
        <f>((E538)/(B538+C538+D538+E538+F538))*100</f>
        <v>23.404255319148938</v>
      </c>
      <c r="F537" s="4">
        <f>((F538)/(B538+C538+D538+E538+F538))*100</f>
        <v>17.021276595744681</v>
      </c>
      <c r="G537" s="29">
        <f>((B538*5)+(C538*4)+(D538*3)+(E538*2)+(F538*1))/(B538+C538+D538+E538+F538)</f>
        <v>2.8085106382978724</v>
      </c>
      <c r="H537" s="26" t="s">
        <v>67</v>
      </c>
    </row>
    <row r="538" spans="1:8" ht="14.65" customHeight="1" x14ac:dyDescent="0.2">
      <c r="A538" s="13" t="s">
        <v>46</v>
      </c>
      <c r="B538" s="19" t="str">
        <f>'Page 1'!B26</f>
        <v>1</v>
      </c>
      <c r="C538" s="19" t="str">
        <f>'Page 1'!C26</f>
        <v>16</v>
      </c>
      <c r="D538" s="19" t="str">
        <f>'Page 1'!D26</f>
        <v>11</v>
      </c>
      <c r="E538" s="19" t="str">
        <f>'Page 1'!E26</f>
        <v>11</v>
      </c>
      <c r="F538" s="19" t="str">
        <f>'Page 1'!F26</f>
        <v>8</v>
      </c>
      <c r="G538" s="29"/>
      <c r="H538" s="26"/>
    </row>
    <row r="558" spans="1:8" ht="195.75" customHeight="1" x14ac:dyDescent="0.2"/>
    <row r="560" spans="1:8" ht="14.65" customHeight="1" x14ac:dyDescent="0.2">
      <c r="A560" s="12" t="s">
        <v>68</v>
      </c>
      <c r="B560" s="1" t="s">
        <v>58</v>
      </c>
      <c r="C560" s="1" t="s">
        <v>59</v>
      </c>
      <c r="D560" s="1" t="s">
        <v>60</v>
      </c>
      <c r="E560" s="1" t="s">
        <v>61</v>
      </c>
      <c r="F560" s="1" t="s">
        <v>62</v>
      </c>
      <c r="G560" s="1" t="s">
        <v>83</v>
      </c>
      <c r="H560" s="1" t="s">
        <v>66</v>
      </c>
    </row>
    <row r="561" spans="1:8" ht="13.9" customHeight="1" x14ac:dyDescent="0.2">
      <c r="A561" s="3" t="s">
        <v>65</v>
      </c>
      <c r="B561" s="4">
        <f>((B562)/(B562+C562+D562+E562+F562))*100</f>
        <v>23.404255319148938</v>
      </c>
      <c r="C561" s="4">
        <f>((C562)/(B562+C562+D562+E562+F562))*100</f>
        <v>53.191489361702125</v>
      </c>
      <c r="D561" s="4">
        <f>((D562)/(B562+C562+D562+E562+F562))*100</f>
        <v>23.404255319148938</v>
      </c>
      <c r="E561" s="4">
        <f>((E562)/(B562+C562+D562+E562+F562))*100</f>
        <v>0</v>
      </c>
      <c r="F561" s="4">
        <f>((F562)/(B562+C562+D562+E562+F562))*100</f>
        <v>0</v>
      </c>
      <c r="G561" s="26">
        <f>((B562*5)+(C562*4)+(D562*3)+(E562*2)+(F562*1))/(B562+C562+D562+E562+F562)</f>
        <v>4</v>
      </c>
      <c r="H561" s="26" t="s">
        <v>70</v>
      </c>
    </row>
    <row r="562" spans="1:8" ht="14.65" customHeight="1" x14ac:dyDescent="0.2">
      <c r="A562" s="13" t="s">
        <v>47</v>
      </c>
      <c r="B562" s="19" t="str">
        <f>'Page 1'!B27</f>
        <v>11</v>
      </c>
      <c r="C562" s="19" t="str">
        <f>'Page 1'!C27</f>
        <v>25</v>
      </c>
      <c r="D562" s="19" t="str">
        <f>'Page 1'!D27</f>
        <v>11</v>
      </c>
      <c r="E562" s="19" t="str">
        <f>'Page 1'!E27</f>
        <v>0</v>
      </c>
      <c r="F562" s="19" t="str">
        <f>'Page 1'!F27</f>
        <v>0</v>
      </c>
      <c r="G562" s="26"/>
      <c r="H562" s="26"/>
    </row>
    <row r="582" spans="1:8" ht="195" customHeight="1" x14ac:dyDescent="0.2"/>
    <row r="584" spans="1:8" ht="14.65" customHeight="1" x14ac:dyDescent="0.2">
      <c r="A584" s="12" t="s">
        <v>68</v>
      </c>
      <c r="B584" s="1" t="s">
        <v>58</v>
      </c>
      <c r="C584" s="1" t="s">
        <v>59</v>
      </c>
      <c r="D584" s="1" t="s">
        <v>60</v>
      </c>
      <c r="E584" s="1" t="s">
        <v>61</v>
      </c>
      <c r="F584" s="1" t="s">
        <v>62</v>
      </c>
      <c r="G584" s="1" t="s">
        <v>83</v>
      </c>
      <c r="H584" s="1" t="s">
        <v>66</v>
      </c>
    </row>
    <row r="585" spans="1:8" ht="13.9" customHeight="1" x14ac:dyDescent="0.2">
      <c r="A585" s="3" t="s">
        <v>65</v>
      </c>
      <c r="B585" s="4">
        <f>((B586)/(B586+C586+D586+E586+F586))*100</f>
        <v>2.1276595744680851</v>
      </c>
      <c r="C585" s="4">
        <f>((C586)/(B586+C586+D586+E586+F586))*100</f>
        <v>27.659574468085108</v>
      </c>
      <c r="D585" s="4">
        <f>((D586)/(B586+C586+D586+E586+F586))*100</f>
        <v>36.170212765957451</v>
      </c>
      <c r="E585" s="4">
        <f>((E586)/(B586+C586+D586+E586+F586))*100</f>
        <v>14.893617021276595</v>
      </c>
      <c r="F585" s="4">
        <f>((F586)/(B586+C586+D586+E586+F586))*100</f>
        <v>19.148936170212767</v>
      </c>
      <c r="G585" s="29">
        <f>((B586*5)+(C586*4)+(D586*3)+(E586*2)+(F586*1))/(B586+C586+D586+E586+F586)</f>
        <v>2.7872340425531914</v>
      </c>
      <c r="H585" s="26" t="s">
        <v>67</v>
      </c>
    </row>
    <row r="586" spans="1:8" ht="13.9" customHeight="1" x14ac:dyDescent="0.2">
      <c r="A586" s="13" t="s">
        <v>48</v>
      </c>
      <c r="B586" s="19" t="str">
        <f>'Page 1'!B28</f>
        <v>1</v>
      </c>
      <c r="C586" s="19" t="str">
        <f>'Page 1'!C28</f>
        <v>13</v>
      </c>
      <c r="D586" s="19" t="str">
        <f>'Page 1'!D28</f>
        <v>17</v>
      </c>
      <c r="E586" s="19" t="str">
        <f>'Page 1'!E28</f>
        <v>7</v>
      </c>
      <c r="F586" s="19" t="str">
        <f>'Page 1'!F28</f>
        <v>9</v>
      </c>
      <c r="G586" s="29"/>
      <c r="H586" s="26"/>
    </row>
    <row r="605" spans="1:8" ht="206.25" customHeight="1" x14ac:dyDescent="0.2"/>
    <row r="607" spans="1:8" ht="14.65" customHeight="1" x14ac:dyDescent="0.2">
      <c r="A607" s="12" t="s">
        <v>68</v>
      </c>
      <c r="B607" s="1" t="s">
        <v>58</v>
      </c>
      <c r="C607" s="1" t="s">
        <v>59</v>
      </c>
      <c r="D607" s="1" t="s">
        <v>60</v>
      </c>
      <c r="E607" s="1" t="s">
        <v>61</v>
      </c>
      <c r="F607" s="1" t="s">
        <v>62</v>
      </c>
      <c r="G607" s="1" t="s">
        <v>83</v>
      </c>
      <c r="H607" s="1" t="s">
        <v>66</v>
      </c>
    </row>
    <row r="608" spans="1:8" ht="13.9" customHeight="1" x14ac:dyDescent="0.2">
      <c r="A608" s="3" t="s">
        <v>65</v>
      </c>
      <c r="B608" s="4">
        <f>((B609)/(B609+C609+D609+E609+F609))*100</f>
        <v>2.1276595744680851</v>
      </c>
      <c r="C608" s="4">
        <f>((C609)/(B609+C609+D609+E609+F609))*100</f>
        <v>12.76595744680851</v>
      </c>
      <c r="D608" s="4">
        <f>((D609)/(B609+C609+D609+E609+F609))*100</f>
        <v>31.914893617021278</v>
      </c>
      <c r="E608" s="4">
        <f>((E609)/(B609+C609+D609+E609+F609))*100</f>
        <v>29.787234042553191</v>
      </c>
      <c r="F608" s="4">
        <f>((F609)/(B609+C609+D609+E609+F609))*100</f>
        <v>23.404255319148938</v>
      </c>
      <c r="G608" s="27">
        <f>((B609*5)+(C609*4)+(D609*3)+(E609*2)+(F609*1))/(B609+C609+D609+E609+F609)</f>
        <v>2.4042553191489362</v>
      </c>
      <c r="H608" s="26" t="s">
        <v>69</v>
      </c>
    </row>
    <row r="609" spans="1:8" ht="14.65" customHeight="1" x14ac:dyDescent="0.2">
      <c r="A609" s="13" t="s">
        <v>49</v>
      </c>
      <c r="B609" s="19" t="str">
        <f>'Page 1'!B29</f>
        <v>1</v>
      </c>
      <c r="C609" s="19" t="str">
        <f>'Page 1'!C29</f>
        <v>6</v>
      </c>
      <c r="D609" s="19" t="str">
        <f>'Page 1'!D29</f>
        <v>15</v>
      </c>
      <c r="E609" s="19" t="str">
        <f>'Page 1'!E29</f>
        <v>14</v>
      </c>
      <c r="F609" s="19" t="str">
        <f>'Page 1'!F29</f>
        <v>11</v>
      </c>
      <c r="G609" s="28"/>
      <c r="H609" s="26"/>
    </row>
    <row r="628" spans="1:8" ht="210" customHeight="1" x14ac:dyDescent="0.2"/>
    <row r="630" spans="1:8" ht="14.65" customHeight="1" x14ac:dyDescent="0.2">
      <c r="A630" s="12" t="s">
        <v>68</v>
      </c>
      <c r="B630" s="1" t="s">
        <v>58</v>
      </c>
      <c r="C630" s="1" t="s">
        <v>59</v>
      </c>
      <c r="D630" s="1" t="s">
        <v>60</v>
      </c>
      <c r="E630" s="1" t="s">
        <v>61</v>
      </c>
      <c r="F630" s="1" t="s">
        <v>62</v>
      </c>
      <c r="G630" s="1" t="s">
        <v>83</v>
      </c>
      <c r="H630" s="1" t="s">
        <v>66</v>
      </c>
    </row>
    <row r="631" spans="1:8" ht="13.9" customHeight="1" x14ac:dyDescent="0.2">
      <c r="A631" s="3" t="s">
        <v>65</v>
      </c>
      <c r="B631" s="4">
        <f>((B632)/(B632+C632+D632+E632+F632))*100</f>
        <v>2.1276595744680851</v>
      </c>
      <c r="C631" s="4">
        <f>((C632)/(B632+C632+D632+E632+F632))*100</f>
        <v>34.042553191489361</v>
      </c>
      <c r="D631" s="4">
        <f>((D632)/(B632+C632+D632+E632+F632))*100</f>
        <v>38.297872340425535</v>
      </c>
      <c r="E631" s="4">
        <f>((E632)/(B632+C632+D632+E632+F632))*100</f>
        <v>12.76595744680851</v>
      </c>
      <c r="F631" s="4">
        <f>((F632)/(B632+C632+D632+E632+F632))*100</f>
        <v>12.76595744680851</v>
      </c>
      <c r="G631" s="27">
        <f>((B632*5)+(C632*4)+(D632*3)+(E632*2)+(F632*1))/(B632+C632+D632+E632+F632)</f>
        <v>3</v>
      </c>
      <c r="H631" s="26" t="s">
        <v>67</v>
      </c>
    </row>
    <row r="632" spans="1:8" ht="14.65" customHeight="1" x14ac:dyDescent="0.2">
      <c r="A632" s="13" t="s">
        <v>50</v>
      </c>
      <c r="B632" s="19" t="str">
        <f>'Page 1'!B30</f>
        <v>1</v>
      </c>
      <c r="C632" s="19" t="str">
        <f>'Page 1'!C30</f>
        <v>16</v>
      </c>
      <c r="D632" s="19" t="str">
        <f>'Page 1'!D30</f>
        <v>18</v>
      </c>
      <c r="E632" s="19" t="str">
        <f>'Page 1'!E30</f>
        <v>6</v>
      </c>
      <c r="F632" s="19" t="str">
        <f>'Page 1'!F30</f>
        <v>6</v>
      </c>
      <c r="G632" s="28"/>
      <c r="H632" s="26"/>
    </row>
    <row r="651" spans="1:8" ht="207.75" customHeight="1" x14ac:dyDescent="0.2"/>
    <row r="653" spans="1:8" ht="14.65" customHeight="1" x14ac:dyDescent="0.2">
      <c r="A653" s="12" t="s">
        <v>68</v>
      </c>
      <c r="B653" s="1" t="s">
        <v>58</v>
      </c>
      <c r="C653" s="1" t="s">
        <v>59</v>
      </c>
      <c r="D653" s="1" t="s">
        <v>60</v>
      </c>
      <c r="E653" s="1" t="s">
        <v>61</v>
      </c>
      <c r="F653" s="1" t="s">
        <v>62</v>
      </c>
      <c r="G653" s="1" t="s">
        <v>83</v>
      </c>
      <c r="H653" s="1" t="s">
        <v>66</v>
      </c>
    </row>
    <row r="654" spans="1:8" ht="13.9" customHeight="1" x14ac:dyDescent="0.2">
      <c r="A654" s="3" t="s">
        <v>65</v>
      </c>
      <c r="B654" s="4">
        <f>((B655)/(B655+C655+D655+E655+F655))*100</f>
        <v>4.3478260869565215</v>
      </c>
      <c r="C654" s="4">
        <f>((C655)/(B655+C655+D655+E655+F655))*100</f>
        <v>26.086956521739129</v>
      </c>
      <c r="D654" s="4">
        <f>((D655)/(B655+C655+D655+E655+F655))*100</f>
        <v>28.260869565217391</v>
      </c>
      <c r="E654" s="4">
        <f>((E655)/(B655+C655+D655+E655+F655))*100</f>
        <v>17.391304347826086</v>
      </c>
      <c r="F654" s="4">
        <f>((F655)/(B655+C655+D655+E655+F655))*100</f>
        <v>23.913043478260871</v>
      </c>
      <c r="G654" s="27">
        <f>((B655*5)+(C655*4)+(D655*3)+(E655*2)+(F655*1))/(B655+C655+D655+E655+F655)</f>
        <v>2.6956521739130435</v>
      </c>
      <c r="H654" s="26" t="s">
        <v>69</v>
      </c>
    </row>
    <row r="655" spans="1:8" ht="14.65" customHeight="1" x14ac:dyDescent="0.2">
      <c r="A655" s="13" t="s">
        <v>51</v>
      </c>
      <c r="B655" s="19" t="str">
        <f>'Page 1'!B31</f>
        <v>2</v>
      </c>
      <c r="C655" s="19" t="str">
        <f>'Page 1'!C31</f>
        <v>12</v>
      </c>
      <c r="D655" s="19" t="str">
        <f>'Page 1'!D31</f>
        <v>13</v>
      </c>
      <c r="E655" s="19" t="str">
        <f>'Page 1'!E31</f>
        <v>8</v>
      </c>
      <c r="F655" s="19" t="str">
        <f>'Page 1'!F31</f>
        <v>11</v>
      </c>
      <c r="G655" s="28"/>
      <c r="H655" s="26"/>
    </row>
    <row r="675" spans="1:8" ht="192.75" customHeight="1" x14ac:dyDescent="0.2"/>
    <row r="677" spans="1:8" ht="14.65" customHeight="1" x14ac:dyDescent="0.2">
      <c r="A677" s="12" t="s">
        <v>82</v>
      </c>
      <c r="B677" s="1" t="s">
        <v>58</v>
      </c>
      <c r="C677" s="1" t="s">
        <v>59</v>
      </c>
      <c r="D677" s="1" t="s">
        <v>60</v>
      </c>
      <c r="E677" s="1" t="s">
        <v>61</v>
      </c>
      <c r="F677" s="1" t="s">
        <v>62</v>
      </c>
      <c r="G677" s="1" t="s">
        <v>83</v>
      </c>
      <c r="H677" s="1" t="s">
        <v>66</v>
      </c>
    </row>
    <row r="678" spans="1:8" ht="13.9" customHeight="1" x14ac:dyDescent="0.2">
      <c r="A678" s="3" t="s">
        <v>65</v>
      </c>
      <c r="B678" s="4">
        <f>((B679)/(B679+C679+D679+E679+F679))*100</f>
        <v>2.1276595744680851</v>
      </c>
      <c r="C678" s="4">
        <f>((C679)/(B679+C679+D679+E679+F679))*100</f>
        <v>44.680851063829785</v>
      </c>
      <c r="D678" s="4">
        <f>((D679)/(B679+C679+D679+E679+F679))*100</f>
        <v>19.148936170212767</v>
      </c>
      <c r="E678" s="4">
        <f>((E679)/(B679+C679+D679+E679+F679))*100</f>
        <v>21.276595744680851</v>
      </c>
      <c r="F678" s="4">
        <f>((F679)/(B679+C679+D679+E679+F679))*100</f>
        <v>12.76595744680851</v>
      </c>
      <c r="G678" s="29">
        <f>((B679*5)+(C679*4)+(D679*3)+(E679*2)+(F679*1))/(B679+C679+D679+E679+F679)</f>
        <v>3.021276595744681</v>
      </c>
      <c r="H678" s="26" t="s">
        <v>67</v>
      </c>
    </row>
    <row r="679" spans="1:8" ht="25.5" customHeight="1" x14ac:dyDescent="0.2">
      <c r="A679" s="13" t="s">
        <v>52</v>
      </c>
      <c r="B679" s="19" t="str">
        <f>'Page 1'!B32</f>
        <v>1</v>
      </c>
      <c r="C679" s="19" t="str">
        <f>'Page 1'!C32</f>
        <v>21</v>
      </c>
      <c r="D679" s="19" t="str">
        <f>'Page 1'!D32</f>
        <v>9</v>
      </c>
      <c r="E679" s="19" t="str">
        <f>'Page 1'!E32</f>
        <v>10</v>
      </c>
      <c r="F679" s="19" t="str">
        <f>'Page 1'!F32</f>
        <v>6</v>
      </c>
      <c r="G679" s="29"/>
      <c r="H679" s="26"/>
    </row>
    <row r="698" spans="1:8" ht="208.5" customHeight="1" x14ac:dyDescent="0.2"/>
    <row r="700" spans="1:8" ht="14.65" customHeight="1" x14ac:dyDescent="0.2">
      <c r="A700" s="12" t="s">
        <v>68</v>
      </c>
      <c r="B700" s="1" t="s">
        <v>58</v>
      </c>
      <c r="C700" s="1" t="s">
        <v>59</v>
      </c>
      <c r="D700" s="1" t="s">
        <v>60</v>
      </c>
      <c r="E700" s="1" t="s">
        <v>61</v>
      </c>
      <c r="F700" s="1" t="s">
        <v>62</v>
      </c>
      <c r="G700" s="1" t="s">
        <v>83</v>
      </c>
      <c r="H700" s="1" t="s">
        <v>66</v>
      </c>
    </row>
    <row r="701" spans="1:8" ht="13.9" customHeight="1" x14ac:dyDescent="0.2">
      <c r="A701" s="10" t="s">
        <v>65</v>
      </c>
      <c r="B701" s="11">
        <f>((B702)/(B702+C702+D702+E702+F702))*100</f>
        <v>2.5641025641025639</v>
      </c>
      <c r="C701" s="11">
        <f>((C702)/(B702+C702+D702+E702+F702))*100</f>
        <v>51.282051282051277</v>
      </c>
      <c r="D701" s="11">
        <f>((D702)/(B702+C702+D702+E702+F702))*100</f>
        <v>15.384615384615385</v>
      </c>
      <c r="E701" s="11">
        <f>((E702)/(B702+C702+D702+E702+F702))*100</f>
        <v>10.256410256410255</v>
      </c>
      <c r="F701" s="11">
        <f>((F702)/(B702+C702+D702+E702+F702))*100</f>
        <v>20.512820512820511</v>
      </c>
      <c r="G701" s="26">
        <f>((B702*5)+(C702*4)+(D702*3)+(E702*2)+(F702*1))/(B702+C702+D702+E702+F702)</f>
        <v>3.0512820512820511</v>
      </c>
      <c r="H701" s="26" t="s">
        <v>67</v>
      </c>
    </row>
    <row r="702" spans="1:8" ht="22.5" customHeight="1" x14ac:dyDescent="0.2">
      <c r="A702" s="14" t="s">
        <v>53</v>
      </c>
      <c r="B702" s="19" t="str">
        <f>'Page 1'!B33</f>
        <v>1</v>
      </c>
      <c r="C702" s="19" t="s">
        <v>41</v>
      </c>
      <c r="D702" s="19" t="s">
        <v>16</v>
      </c>
      <c r="E702" s="19" t="s">
        <v>15</v>
      </c>
      <c r="F702" s="19" t="s">
        <v>8</v>
      </c>
      <c r="G702" s="26"/>
      <c r="H702" s="26"/>
    </row>
    <row r="721" spans="1:8" ht="207.75" customHeight="1" x14ac:dyDescent="0.2"/>
    <row r="723" spans="1:8" ht="14.65" customHeight="1" x14ac:dyDescent="0.2">
      <c r="A723" s="12" t="s">
        <v>68</v>
      </c>
      <c r="B723" s="1" t="s">
        <v>58</v>
      </c>
      <c r="C723" s="1" t="s">
        <v>59</v>
      </c>
      <c r="D723" s="1" t="s">
        <v>60</v>
      </c>
      <c r="E723" s="1" t="s">
        <v>61</v>
      </c>
      <c r="F723" s="1" t="s">
        <v>62</v>
      </c>
      <c r="G723" s="1" t="s">
        <v>83</v>
      </c>
      <c r="H723" s="1" t="s">
        <v>66</v>
      </c>
    </row>
    <row r="724" spans="1:8" ht="13.9" customHeight="1" x14ac:dyDescent="0.2">
      <c r="A724" s="3" t="s">
        <v>65</v>
      </c>
      <c r="B724" s="4">
        <f>((B725)/(B725+C725+D725+E725+F725))*100</f>
        <v>13.043478260869565</v>
      </c>
      <c r="C724" s="4">
        <f>((C725)/(B725+C725+D725+E725+F725))*100</f>
        <v>39.130434782608695</v>
      </c>
      <c r="D724" s="4">
        <f>((D725)/(B725+C725+D725+E725+F725))*100</f>
        <v>32.608695652173914</v>
      </c>
      <c r="E724" s="4">
        <f>((E725)/(B725+C725+D725+E725+F725))*100</f>
        <v>6.5217391304347823</v>
      </c>
      <c r="F724" s="4">
        <f>((F725)/(B725+C725+D725+E725+F725))*100</f>
        <v>8.695652173913043</v>
      </c>
      <c r="G724" s="26">
        <f>((B725*5)+(C725*4)+(D725*3)+(E725*2)+(F725*1))/(B725+C725+D725+E725+F725)</f>
        <v>3.4130434782608696</v>
      </c>
      <c r="H724" s="26" t="s">
        <v>70</v>
      </c>
    </row>
    <row r="725" spans="1:8" ht="29.25" customHeight="1" x14ac:dyDescent="0.2">
      <c r="A725" s="13" t="s">
        <v>54</v>
      </c>
      <c r="B725" s="19" t="str">
        <f>'Page 1'!B34</f>
        <v>6</v>
      </c>
      <c r="C725" s="19" t="str">
        <f>'Page 1'!C34</f>
        <v>18</v>
      </c>
      <c r="D725" s="19" t="str">
        <f>'Page 1'!D34</f>
        <v>15</v>
      </c>
      <c r="E725" s="19" t="str">
        <f>'Page 1'!E34</f>
        <v>3</v>
      </c>
      <c r="F725" s="19" t="str">
        <f>'Page 1'!F34</f>
        <v>4</v>
      </c>
      <c r="G725" s="26"/>
      <c r="H725" s="26"/>
    </row>
    <row r="743" spans="1:8" ht="201.75" customHeight="1" x14ac:dyDescent="0.2"/>
    <row r="745" spans="1:8" ht="14.65" customHeight="1" x14ac:dyDescent="0.2">
      <c r="A745" s="12" t="s">
        <v>0</v>
      </c>
      <c r="B745" s="1" t="s">
        <v>58</v>
      </c>
      <c r="C745" s="1" t="s">
        <v>59</v>
      </c>
      <c r="D745" s="1" t="s">
        <v>60</v>
      </c>
      <c r="E745" s="1" t="s">
        <v>61</v>
      </c>
      <c r="F745" s="1" t="s">
        <v>62</v>
      </c>
      <c r="G745" s="1" t="s">
        <v>83</v>
      </c>
      <c r="H745" s="1" t="s">
        <v>66</v>
      </c>
    </row>
    <row r="746" spans="1:8" ht="13.9" customHeight="1" x14ac:dyDescent="0.2">
      <c r="A746" s="3" t="s">
        <v>65</v>
      </c>
      <c r="B746" s="4">
        <f>((B747)/(B747+C747+D747+E747+F747))*100</f>
        <v>10.638297872340425</v>
      </c>
      <c r="C746" s="4">
        <f>((C747)/(B747+C747+D747+E747+F747))*100</f>
        <v>42.553191489361701</v>
      </c>
      <c r="D746" s="4">
        <f>((D747)/(B747+C747+D747+E747+F747))*100</f>
        <v>31.914893617021278</v>
      </c>
      <c r="E746" s="4">
        <f>((E747)/(B747+C747+D747+E747+F747))*100</f>
        <v>4.2553191489361701</v>
      </c>
      <c r="F746" s="4">
        <f>((F747)/(B747+C747+D747+E747+F747))*100</f>
        <v>10.638297872340425</v>
      </c>
      <c r="G746" s="27">
        <f>((B747*5)+(C747*4)+(D747*3)+(E747*2)+(F747*1))/(B747+C747+D747+E747+F747)</f>
        <v>3.3829787234042552</v>
      </c>
      <c r="H746" s="26" t="s">
        <v>67</v>
      </c>
    </row>
    <row r="747" spans="1:8" ht="21" customHeight="1" x14ac:dyDescent="0.2">
      <c r="A747" s="13" t="s">
        <v>55</v>
      </c>
      <c r="B747" s="19" t="str">
        <f>'Page 1'!B35</f>
        <v>5</v>
      </c>
      <c r="C747" s="19" t="str">
        <f>'Page 1'!C35</f>
        <v>20</v>
      </c>
      <c r="D747" s="19" t="str">
        <f>'Page 1'!D35</f>
        <v>15</v>
      </c>
      <c r="E747" s="19" t="str">
        <f>'Page 1'!E35</f>
        <v>2</v>
      </c>
      <c r="F747" s="19" t="str">
        <f>'Page 1'!F35</f>
        <v>5</v>
      </c>
      <c r="G747" s="28"/>
      <c r="H747" s="26"/>
    </row>
    <row r="768" spans="1:8" ht="14.65" customHeight="1" x14ac:dyDescent="0.2">
      <c r="A768" s="12" t="s">
        <v>0</v>
      </c>
      <c r="B768" s="1" t="s">
        <v>58</v>
      </c>
      <c r="C768" s="1" t="s">
        <v>59</v>
      </c>
      <c r="D768" s="1" t="s">
        <v>60</v>
      </c>
      <c r="E768" s="1" t="s">
        <v>61</v>
      </c>
      <c r="F768" s="1" t="s">
        <v>62</v>
      </c>
      <c r="G768" s="1" t="s">
        <v>83</v>
      </c>
      <c r="H768" s="1" t="s">
        <v>66</v>
      </c>
    </row>
    <row r="769" spans="1:8" ht="13.9" customHeight="1" x14ac:dyDescent="0.2">
      <c r="A769" s="3" t="s">
        <v>65</v>
      </c>
      <c r="B769" s="4">
        <f>((B770)/(B770+C770+D770+E770+F770))*100</f>
        <v>15.909090909090908</v>
      </c>
      <c r="C769" s="4">
        <f>((C770)/(B770+C770+D770+E770+F770))*100</f>
        <v>38.636363636363633</v>
      </c>
      <c r="D769" s="4">
        <f>((D770)/(B770+C770+D770+E770+F770))*100</f>
        <v>29.545454545454547</v>
      </c>
      <c r="E769" s="4">
        <f>((E770)/(B770+C770+D770+E770+F770))*100</f>
        <v>6.8181818181818175</v>
      </c>
      <c r="F769" s="4">
        <f>((F770)/(B770+C770+D770+E770+F770))*100</f>
        <v>9.0909090909090917</v>
      </c>
      <c r="G769" s="27">
        <f>((B770*5)+(C770*4)+(D770*3)+(E770*2)+(F770*1))/(B770+C770+D770+E770+F770)</f>
        <v>3.4545454545454546</v>
      </c>
      <c r="H769" s="26" t="s">
        <v>67</v>
      </c>
    </row>
    <row r="770" spans="1:8" ht="21" customHeight="1" x14ac:dyDescent="0.2">
      <c r="A770" s="15" t="s">
        <v>56</v>
      </c>
      <c r="B770" s="19" t="str">
        <f>'Page 1'!B36</f>
        <v>7</v>
      </c>
      <c r="C770" s="19" t="str">
        <f>'Page 1'!C36</f>
        <v>17</v>
      </c>
      <c r="D770" s="19" t="str">
        <f>'Page 1'!D36</f>
        <v>13</v>
      </c>
      <c r="E770" s="19" t="str">
        <f>'Page 1'!E36</f>
        <v>3</v>
      </c>
      <c r="F770" s="19" t="str">
        <f>'Page 1'!F36</f>
        <v>4</v>
      </c>
      <c r="G770" s="28"/>
      <c r="H770" s="26"/>
    </row>
    <row r="791" spans="1:8" ht="14.65" customHeight="1" x14ac:dyDescent="0.2">
      <c r="A791" s="12" t="s">
        <v>68</v>
      </c>
      <c r="B791" s="1" t="s">
        <v>58</v>
      </c>
      <c r="C791" s="1" t="s">
        <v>59</v>
      </c>
      <c r="D791" s="1" t="s">
        <v>60</v>
      </c>
      <c r="E791" s="1" t="s">
        <v>61</v>
      </c>
      <c r="F791" s="1" t="s">
        <v>62</v>
      </c>
      <c r="G791" s="1" t="s">
        <v>83</v>
      </c>
      <c r="H791" s="1" t="s">
        <v>66</v>
      </c>
    </row>
    <row r="792" spans="1:8" ht="13.9" customHeight="1" x14ac:dyDescent="0.2">
      <c r="A792" s="3" t="s">
        <v>65</v>
      </c>
      <c r="B792" s="4">
        <v>0</v>
      </c>
      <c r="C792" s="4">
        <v>0</v>
      </c>
      <c r="D792" s="4">
        <v>0</v>
      </c>
      <c r="E792" s="4">
        <v>0</v>
      </c>
      <c r="F792" s="4">
        <v>0</v>
      </c>
      <c r="G792" s="27">
        <v>0</v>
      </c>
      <c r="H792" s="27"/>
    </row>
    <row r="793" spans="1:8" ht="14.65" customHeight="1" x14ac:dyDescent="0.2">
      <c r="A793" s="13" t="s">
        <v>57</v>
      </c>
      <c r="B793" s="5" t="s">
        <v>13</v>
      </c>
      <c r="C793" s="5" t="s">
        <v>13</v>
      </c>
      <c r="D793" s="5" t="s">
        <v>13</v>
      </c>
      <c r="E793" s="5" t="s">
        <v>13</v>
      </c>
      <c r="F793" s="5" t="s">
        <v>13</v>
      </c>
      <c r="G793" s="28"/>
      <c r="H793" s="28"/>
    </row>
    <row r="794" spans="1:8" ht="14.65" customHeight="1" x14ac:dyDescent="0.2">
      <c r="A794" s="16"/>
      <c r="B794" s="17"/>
      <c r="C794" s="17"/>
      <c r="D794" s="17"/>
      <c r="E794" s="17"/>
      <c r="F794" s="17"/>
      <c r="G794" s="18"/>
      <c r="H794" s="18"/>
    </row>
    <row r="795" spans="1:8" ht="14.65" customHeight="1" x14ac:dyDescent="0.2">
      <c r="A795" s="16"/>
      <c r="B795" s="17"/>
      <c r="C795" s="17"/>
      <c r="D795" s="17"/>
      <c r="E795" s="17"/>
      <c r="F795" s="17"/>
      <c r="G795" s="18"/>
      <c r="H795" s="18"/>
    </row>
    <row r="797" spans="1:8" s="7" customFormat="1" ht="38.25" x14ac:dyDescent="0.2">
      <c r="A797" s="6" t="s">
        <v>71</v>
      </c>
      <c r="B797" s="6" t="s">
        <v>72</v>
      </c>
      <c r="C797" s="6" t="s">
        <v>73</v>
      </c>
      <c r="D797" s="6" t="s">
        <v>74</v>
      </c>
      <c r="E797" s="6" t="s">
        <v>75</v>
      </c>
      <c r="F797" s="21" t="s">
        <v>86</v>
      </c>
      <c r="G797" s="8" t="s">
        <v>64</v>
      </c>
      <c r="H797" s="8" t="s">
        <v>76</v>
      </c>
    </row>
    <row r="798" spans="1:8" x14ac:dyDescent="0.2">
      <c r="A798" s="3" t="s">
        <v>77</v>
      </c>
      <c r="B798" s="4" t="s">
        <v>78</v>
      </c>
      <c r="C798" s="4" t="s">
        <v>79</v>
      </c>
      <c r="D798" s="4" t="s">
        <v>80</v>
      </c>
      <c r="E798" s="22" t="s">
        <v>81</v>
      </c>
      <c r="F798" s="26">
        <f>G798/5*100</f>
        <v>60.877839449069782</v>
      </c>
      <c r="G798" s="27">
        <f>'Page 1'!G38</f>
        <v>3.0438919724534892</v>
      </c>
      <c r="H798" s="30" t="s">
        <v>67</v>
      </c>
    </row>
    <row r="799" spans="1:8" ht="23.25" customHeight="1" x14ac:dyDescent="0.2">
      <c r="F799" s="26"/>
      <c r="G799" s="28"/>
      <c r="H799" s="31"/>
    </row>
    <row r="800" spans="1:8" ht="63.75" customHeight="1" x14ac:dyDescent="0.2">
      <c r="A800" s="25" t="s">
        <v>85</v>
      </c>
      <c r="B800" s="25"/>
      <c r="C800" s="25"/>
      <c r="D800" s="25"/>
      <c r="E800" s="25"/>
      <c r="F800" s="25"/>
      <c r="G800" s="25"/>
      <c r="H800" s="25"/>
    </row>
  </sheetData>
  <mergeCells count="76">
    <mergeCell ref="F798:F799"/>
    <mergeCell ref="H93:H94"/>
    <mergeCell ref="G70:G71"/>
    <mergeCell ref="G47:G48"/>
    <mergeCell ref="G25:G26"/>
    <mergeCell ref="H376:H377"/>
    <mergeCell ref="H116:H117"/>
    <mergeCell ref="H139:H140"/>
    <mergeCell ref="H161:H162"/>
    <mergeCell ref="H183:H184"/>
    <mergeCell ref="H204:H205"/>
    <mergeCell ref="H226:H227"/>
    <mergeCell ref="H248:H249"/>
    <mergeCell ref="H272:H273"/>
    <mergeCell ref="H294:H295"/>
    <mergeCell ref="H318:H319"/>
    <mergeCell ref="G3:G4"/>
    <mergeCell ref="H3:H4"/>
    <mergeCell ref="H25:H26"/>
    <mergeCell ref="H47:H48"/>
    <mergeCell ref="H70:H71"/>
    <mergeCell ref="H353:H354"/>
    <mergeCell ref="H344:H345"/>
    <mergeCell ref="H654:H655"/>
    <mergeCell ref="H399:H400"/>
    <mergeCell ref="H423:H424"/>
    <mergeCell ref="H445:H446"/>
    <mergeCell ref="H467:H468"/>
    <mergeCell ref="H490:H491"/>
    <mergeCell ref="H514:H515"/>
    <mergeCell ref="H537:H538"/>
    <mergeCell ref="H561:H562"/>
    <mergeCell ref="H585:H586"/>
    <mergeCell ref="H608:H609"/>
    <mergeCell ref="H631:H632"/>
    <mergeCell ref="H678:H679"/>
    <mergeCell ref="H701:H702"/>
    <mergeCell ref="H724:H725"/>
    <mergeCell ref="H792:H793"/>
    <mergeCell ref="G798:G799"/>
    <mergeCell ref="H798:H799"/>
    <mergeCell ref="H746:H747"/>
    <mergeCell ref="G746:G747"/>
    <mergeCell ref="G769:G770"/>
    <mergeCell ref="H769:H770"/>
    <mergeCell ref="G514:G515"/>
    <mergeCell ref="G792:G793"/>
    <mergeCell ref="G724:G725"/>
    <mergeCell ref="G701:G702"/>
    <mergeCell ref="G678:G679"/>
    <mergeCell ref="G654:G655"/>
    <mergeCell ref="G116:G117"/>
    <mergeCell ref="G93:G94"/>
    <mergeCell ref="G353:G354"/>
    <mergeCell ref="G318:G319"/>
    <mergeCell ref="G294:G295"/>
    <mergeCell ref="G272:G273"/>
    <mergeCell ref="G248:G249"/>
    <mergeCell ref="G226:G227"/>
    <mergeCell ref="G344:G345"/>
    <mergeCell ref="A800:H800"/>
    <mergeCell ref="G204:G205"/>
    <mergeCell ref="G183:G184"/>
    <mergeCell ref="G161:G162"/>
    <mergeCell ref="G139:G140"/>
    <mergeCell ref="G490:G491"/>
    <mergeCell ref="G467:G468"/>
    <mergeCell ref="G445:G446"/>
    <mergeCell ref="G423:G424"/>
    <mergeCell ref="G399:G400"/>
    <mergeCell ref="G376:G377"/>
    <mergeCell ref="G631:G632"/>
    <mergeCell ref="G608:G609"/>
    <mergeCell ref="G585:G586"/>
    <mergeCell ref="G561:G562"/>
    <mergeCell ref="G537:G538"/>
  </mergeCells>
  <pageMargins left="0.7" right="0.7" top="0.75" bottom="0.75" header="0.3" footer="0.3"/>
  <pageSetup paperSize="9" scale="82" orientation="landscape" r:id="rId1"/>
  <rowBreaks count="33" manualBreakCount="33">
    <brk id="22" max="16383" man="1"/>
    <brk id="45" max="16383" man="1"/>
    <brk id="67" max="16383" man="1"/>
    <brk id="90" max="16383" man="1"/>
    <brk id="113" max="16383" man="1"/>
    <brk id="136" max="16383" man="1"/>
    <brk id="158" max="16383" man="1"/>
    <brk id="181" max="16383" man="1"/>
    <brk id="202" max="16383" man="1"/>
    <brk id="223" max="16383" man="1"/>
    <brk id="246" max="16383" man="1"/>
    <brk id="269" max="16383" man="1"/>
    <brk id="292" max="16383" man="1"/>
    <brk id="315" max="16383" man="1"/>
    <brk id="350" max="16383" man="1"/>
    <brk id="373" max="16383" man="1"/>
    <brk id="396" max="16383" man="1"/>
    <brk id="420" max="16383" man="1"/>
    <brk id="442" max="16383" man="1"/>
    <brk id="464" max="16383" man="1"/>
    <brk id="487" max="16383" man="1"/>
    <brk id="511" max="16383" man="1"/>
    <brk id="534" max="16383" man="1"/>
    <brk id="558" max="16383" man="1"/>
    <brk id="582" max="16383" man="1"/>
    <brk id="605" max="16383" man="1"/>
    <brk id="628" max="16383" man="1"/>
    <brk id="651" max="16383" man="1"/>
    <brk id="675" max="16383" man="1"/>
    <brk id="698" max="16383" man="1"/>
    <brk id="721" max="16383" man="1"/>
    <brk id="744" max="7" man="1"/>
    <brk id="79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Page 1</vt:lpstr>
      <vt:lpstr>Sayfa1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yeni</dc:creator>
  <cp:lastModifiedBy>ZiraatTek</cp:lastModifiedBy>
  <cp:lastPrinted>2024-05-17T12:13:24Z</cp:lastPrinted>
  <dcterms:created xsi:type="dcterms:W3CDTF">2023-05-29T06:50:24Z</dcterms:created>
  <dcterms:modified xsi:type="dcterms:W3CDTF">2025-06-10T07:58:45Z</dcterms:modified>
</cp:coreProperties>
</file>