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80"/>
  </bookViews>
  <sheets>
    <sheet name="Sayf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4" i="1"/>
  <c r="P5"/>
  <c r="AE5" s="1"/>
  <c r="Q5"/>
  <c r="AF5" s="1"/>
  <c r="R5"/>
  <c r="AG5" s="1"/>
  <c r="S5"/>
  <c r="AH5" s="1"/>
  <c r="T5"/>
  <c r="AI5" s="1"/>
  <c r="P6"/>
  <c r="AE6" s="1"/>
  <c r="Q6"/>
  <c r="AF6" s="1"/>
  <c r="R6"/>
  <c r="AG6" s="1"/>
  <c r="S6"/>
  <c r="AH6" s="1"/>
  <c r="T6"/>
  <c r="AI6" s="1"/>
  <c r="P7"/>
  <c r="AE7" s="1"/>
  <c r="Q7"/>
  <c r="AF7" s="1"/>
  <c r="R7"/>
  <c r="AG7" s="1"/>
  <c r="S7"/>
  <c r="AH7" s="1"/>
  <c r="T7"/>
  <c r="AI7" s="1"/>
  <c r="P8"/>
  <c r="AE8" s="1"/>
  <c r="Q8"/>
  <c r="AF8" s="1"/>
  <c r="R8"/>
  <c r="AG8" s="1"/>
  <c r="S8"/>
  <c r="AH8" s="1"/>
  <c r="T8"/>
  <c r="AI8" s="1"/>
  <c r="P9"/>
  <c r="Q9"/>
  <c r="AF9" s="1"/>
  <c r="R9"/>
  <c r="AG9" s="1"/>
  <c r="S9"/>
  <c r="AH9" s="1"/>
  <c r="T9"/>
  <c r="AI9" s="1"/>
  <c r="P10"/>
  <c r="AE10" s="1"/>
  <c r="Q10"/>
  <c r="AF10" s="1"/>
  <c r="R10"/>
  <c r="AG10" s="1"/>
  <c r="S10"/>
  <c r="AH10" s="1"/>
  <c r="T10"/>
  <c r="AI10" s="1"/>
  <c r="P11"/>
  <c r="AE11" s="1"/>
  <c r="Q11"/>
  <c r="AF11" s="1"/>
  <c r="R11"/>
  <c r="AG11" s="1"/>
  <c r="S11"/>
  <c r="AH11" s="1"/>
  <c r="T11"/>
  <c r="AI11" s="1"/>
  <c r="P12"/>
  <c r="AE12" s="1"/>
  <c r="Q12"/>
  <c r="AF12" s="1"/>
  <c r="R12"/>
  <c r="AG12" s="1"/>
  <c r="S12"/>
  <c r="AH12" s="1"/>
  <c r="T12"/>
  <c r="AI12" s="1"/>
  <c r="P13"/>
  <c r="AE13" s="1"/>
  <c r="Q13"/>
  <c r="AF13" s="1"/>
  <c r="R13"/>
  <c r="AG13" s="1"/>
  <c r="S13"/>
  <c r="AH13" s="1"/>
  <c r="T13"/>
  <c r="AI13" s="1"/>
  <c r="P14"/>
  <c r="AE14" s="1"/>
  <c r="Q14"/>
  <c r="AF14" s="1"/>
  <c r="R14"/>
  <c r="AG14" s="1"/>
  <c r="S14"/>
  <c r="AH14" s="1"/>
  <c r="T14"/>
  <c r="P15"/>
  <c r="AE15" s="1"/>
  <c r="Q15"/>
  <c r="AF15" s="1"/>
  <c r="R15"/>
  <c r="AG15" s="1"/>
  <c r="S15"/>
  <c r="AH15" s="1"/>
  <c r="T15"/>
  <c r="AI15" s="1"/>
  <c r="P16"/>
  <c r="AE16" s="1"/>
  <c r="Q16"/>
  <c r="AF16" s="1"/>
  <c r="R16"/>
  <c r="AG16" s="1"/>
  <c r="S16"/>
  <c r="AH16" s="1"/>
  <c r="T16"/>
  <c r="AI16" s="1"/>
  <c r="P17"/>
  <c r="AE17" s="1"/>
  <c r="Q17"/>
  <c r="R17"/>
  <c r="AG17" s="1"/>
  <c r="S17"/>
  <c r="AH17" s="1"/>
  <c r="T17"/>
  <c r="AI17" s="1"/>
  <c r="P18"/>
  <c r="AE18" s="1"/>
  <c r="Q18"/>
  <c r="AF18" s="1"/>
  <c r="R18"/>
  <c r="AG18" s="1"/>
  <c r="S18"/>
  <c r="AH18" s="1"/>
  <c r="T18"/>
  <c r="AI18" s="1"/>
  <c r="P19"/>
  <c r="AE19" s="1"/>
  <c r="Q19"/>
  <c r="AF19" s="1"/>
  <c r="R19"/>
  <c r="AG19" s="1"/>
  <c r="S19"/>
  <c r="AH19" s="1"/>
  <c r="T19"/>
  <c r="AI19" s="1"/>
  <c r="P20"/>
  <c r="AE20" s="1"/>
  <c r="Q20"/>
  <c r="AF20" s="1"/>
  <c r="R20"/>
  <c r="AG20" s="1"/>
  <c r="S20"/>
  <c r="AH20" s="1"/>
  <c r="T20"/>
  <c r="AI20" s="1"/>
  <c r="P21"/>
  <c r="Q21"/>
  <c r="AF21" s="1"/>
  <c r="R21"/>
  <c r="AG21" s="1"/>
  <c r="S21"/>
  <c r="AH21" s="1"/>
  <c r="T21"/>
  <c r="AI21" s="1"/>
  <c r="P22"/>
  <c r="AE22" s="1"/>
  <c r="Q22"/>
  <c r="AF22" s="1"/>
  <c r="R22"/>
  <c r="AG22" s="1"/>
  <c r="S22"/>
  <c r="AH22" s="1"/>
  <c r="T22"/>
  <c r="AI22" s="1"/>
  <c r="P23"/>
  <c r="AE23" s="1"/>
  <c r="Q23"/>
  <c r="AF23" s="1"/>
  <c r="R23"/>
  <c r="AG23" s="1"/>
  <c r="S23"/>
  <c r="AH23" s="1"/>
  <c r="T23"/>
  <c r="AI23" s="1"/>
  <c r="P24"/>
  <c r="AE24" s="1"/>
  <c r="Q24"/>
  <c r="AF24" s="1"/>
  <c r="R24"/>
  <c r="AG24" s="1"/>
  <c r="S24"/>
  <c r="AH24" s="1"/>
  <c r="T24"/>
  <c r="AI24" s="1"/>
  <c r="P25"/>
  <c r="Q25"/>
  <c r="AF25" s="1"/>
  <c r="R25"/>
  <c r="AG25" s="1"/>
  <c r="S25"/>
  <c r="AH25" s="1"/>
  <c r="T25"/>
  <c r="AI25" s="1"/>
  <c r="P26"/>
  <c r="AE26" s="1"/>
  <c r="Q26"/>
  <c r="AF26" s="1"/>
  <c r="R26"/>
  <c r="AG26" s="1"/>
  <c r="S26"/>
  <c r="AH26" s="1"/>
  <c r="T26"/>
  <c r="AI26" s="1"/>
  <c r="P27"/>
  <c r="AE27" s="1"/>
  <c r="Q27"/>
  <c r="AF27" s="1"/>
  <c r="R27"/>
  <c r="AG27" s="1"/>
  <c r="S27"/>
  <c r="AH27" s="1"/>
  <c r="T27"/>
  <c r="AI27" s="1"/>
  <c r="P28"/>
  <c r="AE28" s="1"/>
  <c r="Q28"/>
  <c r="AF28" s="1"/>
  <c r="R28"/>
  <c r="AG28" s="1"/>
  <c r="S28"/>
  <c r="AH28" s="1"/>
  <c r="T28"/>
  <c r="AI28" s="1"/>
  <c r="P29"/>
  <c r="AE29" s="1"/>
  <c r="Q29"/>
  <c r="AF29" s="1"/>
  <c r="R29"/>
  <c r="AG29" s="1"/>
  <c r="S29"/>
  <c r="AH29" s="1"/>
  <c r="T29"/>
  <c r="AI29" s="1"/>
  <c r="P30"/>
  <c r="Q30"/>
  <c r="AF30" s="1"/>
  <c r="R30"/>
  <c r="AG30" s="1"/>
  <c r="S30"/>
  <c r="AH30" s="1"/>
  <c r="T30"/>
  <c r="AI30" s="1"/>
  <c r="P31"/>
  <c r="AE31" s="1"/>
  <c r="Q31"/>
  <c r="AF31" s="1"/>
  <c r="R31"/>
  <c r="AG31" s="1"/>
  <c r="S31"/>
  <c r="AH31" s="1"/>
  <c r="T31"/>
  <c r="AI31" s="1"/>
  <c r="P32"/>
  <c r="AE32" s="1"/>
  <c r="Q32"/>
  <c r="AF32" s="1"/>
  <c r="R32"/>
  <c r="AG32" s="1"/>
  <c r="S32"/>
  <c r="AH32" s="1"/>
  <c r="T32"/>
  <c r="AI32" s="1"/>
  <c r="P33"/>
  <c r="Q33"/>
  <c r="AF33" s="1"/>
  <c r="R33"/>
  <c r="AG33" s="1"/>
  <c r="S33"/>
  <c r="AH33" s="1"/>
  <c r="T33"/>
  <c r="AI33" s="1"/>
  <c r="P34"/>
  <c r="AE34" s="1"/>
  <c r="Q34"/>
  <c r="AF34" s="1"/>
  <c r="R34"/>
  <c r="AG34" s="1"/>
  <c r="S34"/>
  <c r="AH34" s="1"/>
  <c r="T34"/>
  <c r="AI34" s="1"/>
  <c r="P35"/>
  <c r="AE35" s="1"/>
  <c r="Q35"/>
  <c r="AF35" s="1"/>
  <c r="R35"/>
  <c r="AG35" s="1"/>
  <c r="S35"/>
  <c r="AH35" s="1"/>
  <c r="T35"/>
  <c r="AI35" s="1"/>
  <c r="P36"/>
  <c r="AE36" s="1"/>
  <c r="Q36"/>
  <c r="R36"/>
  <c r="AG36" s="1"/>
  <c r="S36"/>
  <c r="AH36" s="1"/>
  <c r="T36"/>
  <c r="AI36" s="1"/>
  <c r="P37"/>
  <c r="Q37"/>
  <c r="AF37" s="1"/>
  <c r="R37"/>
  <c r="AG37" s="1"/>
  <c r="S37"/>
  <c r="AH37" s="1"/>
  <c r="T37"/>
  <c r="AI37" s="1"/>
  <c r="T4"/>
  <c r="AI4" s="1"/>
  <c r="S4"/>
  <c r="AH4" s="1"/>
  <c r="R4"/>
  <c r="AG4" s="1"/>
  <c r="Q4"/>
  <c r="AF4" s="1"/>
  <c r="P4"/>
  <c r="AJ24" l="1"/>
  <c r="U37"/>
  <c r="AK37" s="1"/>
  <c r="AE37"/>
  <c r="AJ37" s="1"/>
  <c r="U36"/>
  <c r="AK36" s="1"/>
  <c r="AF36"/>
  <c r="AJ36" s="1"/>
  <c r="AJ35"/>
  <c r="U35"/>
  <c r="AK35" s="1"/>
  <c r="AJ34"/>
  <c r="U34"/>
  <c r="AK34" s="1"/>
  <c r="U33"/>
  <c r="AK33" s="1"/>
  <c r="AE33"/>
  <c r="AJ33" s="1"/>
  <c r="AJ32"/>
  <c r="U32"/>
  <c r="AK32" s="1"/>
  <c r="AJ31"/>
  <c r="U31"/>
  <c r="AK31" s="1"/>
  <c r="U30"/>
  <c r="AK30" s="1"/>
  <c r="AE30"/>
  <c r="AJ30" s="1"/>
  <c r="U29"/>
  <c r="AK29" s="1"/>
  <c r="AJ29"/>
  <c r="AJ28"/>
  <c r="U28"/>
  <c r="AK28" s="1"/>
  <c r="AJ27"/>
  <c r="U27"/>
  <c r="AK27" s="1"/>
  <c r="AJ26"/>
  <c r="U26"/>
  <c r="AK26" s="1"/>
  <c r="U25"/>
  <c r="AK25" s="1"/>
  <c r="AE25"/>
  <c r="AJ25" s="1"/>
  <c r="U24"/>
  <c r="AK24" s="1"/>
  <c r="AJ23"/>
  <c r="U23"/>
  <c r="AK23" s="1"/>
  <c r="AJ22"/>
  <c r="U22"/>
  <c r="AK22" s="1"/>
  <c r="U21"/>
  <c r="AK21" s="1"/>
  <c r="AE21"/>
  <c r="AJ21" s="1"/>
  <c r="AJ20"/>
  <c r="U20"/>
  <c r="AK20" s="1"/>
  <c r="AJ19"/>
  <c r="U19"/>
  <c r="AK19" s="1"/>
  <c r="AJ18"/>
  <c r="U18"/>
  <c r="AK18" s="1"/>
  <c r="U17"/>
  <c r="AK17" s="1"/>
  <c r="AF17"/>
  <c r="AJ17" s="1"/>
  <c r="AJ16"/>
  <c r="U16"/>
  <c r="AK16" s="1"/>
  <c r="AJ15"/>
  <c r="U15"/>
  <c r="AK15" s="1"/>
  <c r="AJ14"/>
  <c r="U14"/>
  <c r="AK14" s="1"/>
  <c r="AJ13"/>
  <c r="U13"/>
  <c r="AK13" s="1"/>
  <c r="AJ12"/>
  <c r="U12"/>
  <c r="AK12" s="1"/>
  <c r="AJ11"/>
  <c r="U11"/>
  <c r="AK11" s="1"/>
  <c r="AJ10"/>
  <c r="U10"/>
  <c r="AK10" s="1"/>
  <c r="U9"/>
  <c r="AK9" s="1"/>
  <c r="AE9"/>
  <c r="AJ9" s="1"/>
  <c r="AJ8"/>
  <c r="U8"/>
  <c r="AK8" s="1"/>
  <c r="AJ7"/>
  <c r="U7"/>
  <c r="AK7" s="1"/>
  <c r="AJ6"/>
  <c r="U6"/>
  <c r="AK6" s="1"/>
  <c r="AJ5"/>
  <c r="U5"/>
  <c r="AK5" s="1"/>
  <c r="U4"/>
  <c r="AK4" s="1"/>
  <c r="AE4"/>
  <c r="AJ4" s="1"/>
  <c r="AL7" l="1"/>
  <c r="AL11"/>
  <c r="AL13"/>
  <c r="AL15"/>
  <c r="AL8"/>
  <c r="AL10"/>
  <c r="AL12"/>
  <c r="AL14"/>
  <c r="AL16"/>
  <c r="AL20"/>
  <c r="AL27"/>
  <c r="AL31"/>
  <c r="AL24"/>
  <c r="AL28"/>
  <c r="AL32"/>
  <c r="AL34"/>
  <c r="AL37"/>
  <c r="AL36"/>
  <c r="AL35"/>
  <c r="AL33"/>
  <c r="AL30"/>
  <c r="AL29"/>
  <c r="AL26"/>
  <c r="AL25"/>
  <c r="AL23"/>
  <c r="AL22"/>
  <c r="AL21"/>
  <c r="AL19"/>
  <c r="AL18"/>
  <c r="AL17"/>
  <c r="AL9"/>
  <c r="AL6"/>
  <c r="AL5"/>
  <c r="AL4"/>
  <c r="AO4" l="1"/>
</calcChain>
</file>

<file path=xl/sharedStrings.xml><?xml version="1.0" encoding="utf-8"?>
<sst xmlns="http://schemas.openxmlformats.org/spreadsheetml/2006/main" count="73" uniqueCount="55">
  <si>
    <t>Üniversitenin akademik yükseltme ölçütlerinden</t>
  </si>
  <si>
    <t xml:space="preserve">Fikirlerin rahatça ifade edilebilmesinden </t>
  </si>
  <si>
    <t xml:space="preserve">İdari görevlendirmelerinin yetkinlikler çerçevesinde yapılıyor olmasından </t>
  </si>
  <si>
    <t>İdari ve destek personelinin görev ve sorumluluklarını zamanında yerine getirmesinden</t>
  </si>
  <si>
    <t xml:space="preserve">Kurum içi iletişimin yeteri düzeyde sağlanabiliyor olmasından </t>
  </si>
  <si>
    <t xml:space="preserve">Birim yöneticilerinin, iş kalitesini arttırmaya yönelik çalışmalarından </t>
  </si>
  <si>
    <t>Araştırma için gereken izinlerin alınma sürecinden</t>
  </si>
  <si>
    <t>Araştırma laboratuvarlarının fiziksel koşullarından</t>
  </si>
  <si>
    <t xml:space="preserve">Araştırma laboratuvarlarının yeterli sayıda bulunmasından </t>
  </si>
  <si>
    <t>Araştırma laboratuvarlarında bulunan teknik personel sayısından</t>
  </si>
  <si>
    <t xml:space="preserve">Bilgi kaynağının (e-kütüphane, kütüphane vb.) istenen düzeyde olmasından </t>
  </si>
  <si>
    <t xml:space="preserve">Yurt içi sempozyum, kongre vb. katılım için sunulan bütçe desteğinden </t>
  </si>
  <si>
    <t>Yurt dışı sempozyum, kongre vb. katılım için sunulan bütçe desteğinden</t>
  </si>
  <si>
    <t>Abone olunan veri tabanlarının yeterliliğinden</t>
  </si>
  <si>
    <t>Soru</t>
  </si>
  <si>
    <t>Çok Memnunum</t>
  </si>
  <si>
    <t>Çok Memnunum Oran</t>
  </si>
  <si>
    <t>Memnunum</t>
  </si>
  <si>
    <t>Memnunum Oran</t>
  </si>
  <si>
    <t>Kararsızım</t>
  </si>
  <si>
    <t>Kararsızım Oran</t>
  </si>
  <si>
    <t>Memnun Değilim</t>
  </si>
  <si>
    <t>Memnun Değilim Oran</t>
  </si>
  <si>
    <t>Hiç memnun değilim</t>
  </si>
  <si>
    <t>Hiç memnun değilim oran</t>
  </si>
  <si>
    <t>Programınızdaki/Bölümünüzdeki seçmeli derslerin ihtiyaca cevap vermesinden</t>
  </si>
  <si>
    <t xml:space="preserve">Biriminizin öğretim elemanlarının ders yükü dengesinden </t>
  </si>
  <si>
    <t>Sürekli Eğitim Merkezi'nin (DÜSEM) sağladığı hizmetlerden</t>
  </si>
  <si>
    <t>Dış İlişkiler Ofis biriminin sağladığı hizmetlerden</t>
  </si>
  <si>
    <t>Eğitim-öğretim faaliyetleri ile ilgili sağlanan donanım, araç ve gereç desteğinden</t>
  </si>
  <si>
    <t>Üniversitemizin ülkemiz ve dünya ölçeğindeki sıralamasından</t>
  </si>
  <si>
    <t>Sağlık, Kültür ve Spor (SKS) biriminin sağladığı hizmetlerden</t>
  </si>
  <si>
    <t xml:space="preserve">Ek ders, yolluk ve benzeri ödeme süreçlerinden </t>
  </si>
  <si>
    <t xml:space="preserve">Bilgi İşlem Daire Başkanlığı hizmetlerinden </t>
  </si>
  <si>
    <t xml:space="preserve">Hukuk destek hizmetlerinden </t>
  </si>
  <si>
    <t xml:space="preserve">Öğrenci işleri hizmetlerinden </t>
  </si>
  <si>
    <t xml:space="preserve">Güvenlik hizmetlerinden </t>
  </si>
  <si>
    <t>Yemekhane hizmetlerinden</t>
  </si>
  <si>
    <t>Kantin hizmetlerinden</t>
  </si>
  <si>
    <t xml:space="preserve">Yapı İşleri Daire Başkanlığı hizmetlerinden </t>
  </si>
  <si>
    <t xml:space="preserve">Kurum ve odaların ısıtma-soğutma açısından yeterli olma durumundan </t>
  </si>
  <si>
    <t>Kurum ve odaların aydınlatma açısından yeterli olma durumundan</t>
  </si>
  <si>
    <t>Kongre-toplantı salonlarının sayı ve fiziksel açıdan uygunluğundan</t>
  </si>
  <si>
    <t>Kalite Komisyonu çalışmalarından</t>
  </si>
  <si>
    <t>Kalite Geliştirme Koordinatörlüğü çalışmalarından</t>
  </si>
  <si>
    <t>Frekans Değerleri</t>
  </si>
  <si>
    <t xml:space="preserve">Soru X Verilen Puan </t>
  </si>
  <si>
    <t>Her soruya karşılık gelen pıuan</t>
  </si>
  <si>
    <t xml:space="preserve">Soru bazlı toplam puan </t>
  </si>
  <si>
    <t>Soru no</t>
  </si>
  <si>
    <t>Top. Cevaplayan kişi sayısı</t>
  </si>
  <si>
    <t>Alınabilecek Max Puan</t>
  </si>
  <si>
    <t>Soru Bazlı Memnuniyet oranı</t>
  </si>
  <si>
    <t>Genel Memnuniyet Oranı</t>
  </si>
  <si>
    <t>DİCLE ÜNİVERSİTESİ ATATÜRK SAĞLIK HİZMETLERİ MESLEK YÜKSEKOKULU 2023 AKADEMİK-İDARİ PERSONEL MEMNUNİYET ANKETİ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</si>
</sst>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  <font>
      <sz val="7"/>
      <color theme="1"/>
      <name val="Times New Roman"/>
      <family val="1"/>
      <charset val="162"/>
    </font>
    <font>
      <sz val="7"/>
      <color rgb="FF000000"/>
      <name val="Times New Roman"/>
      <family val="1"/>
      <charset val="162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vertical="center"/>
    </xf>
    <xf numFmtId="0" fontId="1" fillId="0" borderId="1" xfId="0" applyFont="1" applyBorder="1"/>
    <xf numFmtId="0" fontId="3" fillId="0" borderId="3" xfId="0" applyFont="1" applyBorder="1" applyAlignment="1">
      <alignment vertical="center" wrapText="1"/>
    </xf>
    <xf numFmtId="0" fontId="1" fillId="9" borderId="1" xfId="0" applyFont="1" applyFill="1" applyBorder="1"/>
    <xf numFmtId="0" fontId="1" fillId="7" borderId="1" xfId="0" applyFont="1" applyFill="1" applyBorder="1"/>
    <xf numFmtId="0" fontId="1" fillId="11" borderId="1" xfId="0" applyFont="1" applyFill="1" applyBorder="1"/>
    <xf numFmtId="0" fontId="1" fillId="5" borderId="1" xfId="0" applyFont="1" applyFill="1" applyBorder="1"/>
    <xf numFmtId="0" fontId="1" fillId="6" borderId="0" xfId="0" applyFont="1" applyFill="1"/>
    <xf numFmtId="0" fontId="3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37"/>
  <sheetViews>
    <sheetView tabSelected="1" topLeftCell="B1" zoomScale="60" zoomScaleNormal="60" workbookViewId="0">
      <selection activeCell="E41" sqref="E41"/>
    </sheetView>
  </sheetViews>
  <sheetFormatPr defaultRowHeight="15"/>
  <cols>
    <col min="1" max="1" width="4.28515625" customWidth="1"/>
    <col min="2" max="2" width="55.28515625" customWidth="1"/>
    <col min="3" max="3" width="6.28515625" customWidth="1"/>
    <col min="4" max="4" width="16.85546875" hidden="1" customWidth="1"/>
    <col min="5" max="5" width="5.85546875" customWidth="1"/>
    <col min="6" max="6" width="12.5703125" hidden="1" customWidth="1"/>
    <col min="7" max="7" width="5.28515625" customWidth="1"/>
    <col min="8" max="8" width="10.5703125" hidden="1" customWidth="1"/>
    <col min="9" max="9" width="5.85546875" customWidth="1"/>
    <col min="10" max="10" width="12.7109375" hidden="1" customWidth="1"/>
    <col min="11" max="11" width="7.5703125" customWidth="1"/>
    <col min="12" max="12" width="12.7109375" hidden="1" customWidth="1"/>
    <col min="13" max="13" width="1" customWidth="1"/>
    <col min="14" max="14" width="9.140625" hidden="1" customWidth="1"/>
    <col min="15" max="15" width="4.7109375" customWidth="1"/>
    <col min="16" max="16" width="6.7109375" customWidth="1"/>
    <col min="17" max="17" width="6" customWidth="1"/>
    <col min="18" max="18" width="5" customWidth="1"/>
    <col min="19" max="19" width="4.7109375" customWidth="1"/>
    <col min="20" max="20" width="5.42578125" customWidth="1"/>
    <col min="21" max="21" width="7.28515625" customWidth="1"/>
    <col min="22" max="22" width="1.140625" customWidth="1"/>
    <col min="23" max="23" width="4.7109375" customWidth="1"/>
    <col min="24" max="24" width="6.140625" customWidth="1"/>
    <col min="25" max="25" width="6.42578125" customWidth="1"/>
    <col min="26" max="26" width="6.28515625" customWidth="1"/>
    <col min="27" max="27" width="5.85546875" customWidth="1"/>
    <col min="28" max="28" width="6.28515625" customWidth="1"/>
    <col min="29" max="29" width="1" customWidth="1"/>
    <col min="30" max="30" width="4.28515625" customWidth="1"/>
    <col min="31" max="31" width="7.85546875" customWidth="1"/>
    <col min="32" max="32" width="7.28515625" customWidth="1"/>
    <col min="33" max="34" width="5.85546875" customWidth="1"/>
    <col min="35" max="35" width="7.7109375" customWidth="1"/>
    <col min="36" max="36" width="8.140625" customWidth="1"/>
    <col min="37" max="37" width="7.5703125" customWidth="1"/>
    <col min="38" max="38" width="10.7109375" customWidth="1"/>
    <col min="39" max="39" width="1.28515625" customWidth="1"/>
    <col min="40" max="40" width="0.85546875" customWidth="1"/>
    <col min="41" max="41" width="15.140625" customWidth="1"/>
  </cols>
  <sheetData>
    <row r="1" spans="1:41">
      <c r="A1" s="1"/>
      <c r="B1" s="20" t="s">
        <v>54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4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9" t="s">
        <v>45</v>
      </c>
      <c r="Q2" s="19"/>
      <c r="R2" s="19"/>
      <c r="S2" s="19"/>
      <c r="T2" s="19"/>
      <c r="U2" s="2"/>
      <c r="V2" s="1"/>
      <c r="W2" s="1"/>
      <c r="X2" s="19" t="s">
        <v>47</v>
      </c>
      <c r="Y2" s="19"/>
      <c r="Z2" s="19"/>
      <c r="AA2" s="19"/>
      <c r="AB2" s="19"/>
      <c r="AC2" s="1"/>
      <c r="AD2" s="1"/>
      <c r="AE2" s="19" t="s">
        <v>46</v>
      </c>
      <c r="AF2" s="19"/>
      <c r="AG2" s="19"/>
      <c r="AH2" s="19"/>
      <c r="AI2" s="19"/>
      <c r="AJ2" s="1"/>
      <c r="AK2" s="1"/>
      <c r="AL2" s="1"/>
      <c r="AM2" s="1"/>
      <c r="AN2" s="1"/>
      <c r="AO2" s="1"/>
    </row>
    <row r="3" spans="1:41" ht="36">
      <c r="A3" s="3" t="s">
        <v>49</v>
      </c>
      <c r="B3" s="4" t="s">
        <v>14</v>
      </c>
      <c r="C3" s="3" t="s">
        <v>15</v>
      </c>
      <c r="D3" s="3" t="s">
        <v>16</v>
      </c>
      <c r="E3" s="3" t="s">
        <v>17</v>
      </c>
      <c r="F3" s="3" t="s">
        <v>18</v>
      </c>
      <c r="G3" s="3" t="s">
        <v>19</v>
      </c>
      <c r="H3" s="3" t="s">
        <v>20</v>
      </c>
      <c r="I3" s="3" t="s">
        <v>21</v>
      </c>
      <c r="J3" s="3" t="s">
        <v>22</v>
      </c>
      <c r="K3" s="3" t="s">
        <v>23</v>
      </c>
      <c r="L3" s="3" t="s">
        <v>24</v>
      </c>
      <c r="M3" s="1"/>
      <c r="N3" s="1"/>
      <c r="O3" s="3" t="s">
        <v>49</v>
      </c>
      <c r="P3" s="3" t="s">
        <v>15</v>
      </c>
      <c r="Q3" s="3" t="s">
        <v>17</v>
      </c>
      <c r="R3" s="3" t="s">
        <v>19</v>
      </c>
      <c r="S3" s="3" t="s">
        <v>21</v>
      </c>
      <c r="T3" s="3" t="s">
        <v>23</v>
      </c>
      <c r="U3" s="5" t="s">
        <v>50</v>
      </c>
      <c r="V3" s="1"/>
      <c r="W3" s="3" t="s">
        <v>49</v>
      </c>
      <c r="X3" s="3" t="s">
        <v>15</v>
      </c>
      <c r="Y3" s="3" t="s">
        <v>17</v>
      </c>
      <c r="Z3" s="3" t="s">
        <v>19</v>
      </c>
      <c r="AA3" s="3" t="s">
        <v>21</v>
      </c>
      <c r="AB3" s="3" t="s">
        <v>23</v>
      </c>
      <c r="AC3" s="1"/>
      <c r="AD3" s="3" t="s">
        <v>49</v>
      </c>
      <c r="AE3" s="3" t="s">
        <v>15</v>
      </c>
      <c r="AF3" s="3" t="s">
        <v>17</v>
      </c>
      <c r="AG3" s="3" t="s">
        <v>19</v>
      </c>
      <c r="AH3" s="3" t="s">
        <v>21</v>
      </c>
      <c r="AI3" s="3" t="s">
        <v>23</v>
      </c>
      <c r="AJ3" s="5" t="s">
        <v>48</v>
      </c>
      <c r="AK3" s="6" t="s">
        <v>51</v>
      </c>
      <c r="AL3" s="7" t="s">
        <v>52</v>
      </c>
      <c r="AM3" s="1"/>
      <c r="AN3" s="1"/>
      <c r="AO3" s="8" t="s">
        <v>53</v>
      </c>
    </row>
    <row r="4" spans="1:41" ht="15.75" thickBot="1">
      <c r="A4" s="9">
        <v>1</v>
      </c>
      <c r="B4" s="10" t="s">
        <v>0</v>
      </c>
      <c r="C4" s="9">
        <v>2</v>
      </c>
      <c r="D4" s="9"/>
      <c r="E4" s="9">
        <v>7</v>
      </c>
      <c r="F4" s="9"/>
      <c r="G4" s="9">
        <v>1</v>
      </c>
      <c r="H4" s="9"/>
      <c r="I4" s="9">
        <v>4</v>
      </c>
      <c r="J4" s="9"/>
      <c r="K4" s="9">
        <v>1</v>
      </c>
      <c r="L4" s="9"/>
      <c r="M4" s="1"/>
      <c r="N4" s="1"/>
      <c r="O4" s="9">
        <v>1</v>
      </c>
      <c r="P4" s="11">
        <f>C4</f>
        <v>2</v>
      </c>
      <c r="Q4" s="11">
        <f>E4</f>
        <v>7</v>
      </c>
      <c r="R4" s="11">
        <f>G4</f>
        <v>1</v>
      </c>
      <c r="S4" s="11">
        <f>I4</f>
        <v>4</v>
      </c>
      <c r="T4" s="11">
        <f>K4</f>
        <v>1</v>
      </c>
      <c r="U4" s="12">
        <f>SUM(P4:T4)</f>
        <v>15</v>
      </c>
      <c r="V4" s="1"/>
      <c r="W4" s="9">
        <v>1</v>
      </c>
      <c r="X4" s="11">
        <v>5</v>
      </c>
      <c r="Y4" s="11">
        <v>4</v>
      </c>
      <c r="Z4" s="11">
        <v>3</v>
      </c>
      <c r="AA4" s="11">
        <v>2</v>
      </c>
      <c r="AB4" s="11">
        <v>1</v>
      </c>
      <c r="AC4" s="1"/>
      <c r="AD4" s="9">
        <v>1</v>
      </c>
      <c r="AE4" s="11">
        <f t="shared" ref="AE4:AE37" si="0">X4*P4</f>
        <v>10</v>
      </c>
      <c r="AF4" s="11">
        <f t="shared" ref="AF4:AF37" si="1">Y4*Q4</f>
        <v>28</v>
      </c>
      <c r="AG4" s="11">
        <f t="shared" ref="AG4:AG37" si="2">Z4*R4</f>
        <v>3</v>
      </c>
      <c r="AH4" s="11">
        <f t="shared" ref="AH4:AH37" si="3">AA4*S4</f>
        <v>8</v>
      </c>
      <c r="AI4" s="11">
        <f t="shared" ref="AI4:AI37" si="4">AB4*T4</f>
        <v>1</v>
      </c>
      <c r="AJ4" s="12">
        <f>SUM(AE4:AI4)</f>
        <v>50</v>
      </c>
      <c r="AK4" s="13">
        <f>U4*5</f>
        <v>75</v>
      </c>
      <c r="AL4" s="14">
        <f>AJ4/AK4</f>
        <v>0.66666666666666663</v>
      </c>
      <c r="AM4" s="1"/>
      <c r="AN4" s="1"/>
      <c r="AO4" s="15">
        <f>AVERAGE(AL4:AL37)</f>
        <v>0.65327030812324938</v>
      </c>
    </row>
    <row r="5" spans="1:41" ht="12" customHeight="1" thickBot="1">
      <c r="A5" s="9">
        <v>2</v>
      </c>
      <c r="B5" s="10" t="s">
        <v>1</v>
      </c>
      <c r="C5" s="9">
        <v>2</v>
      </c>
      <c r="D5" s="9"/>
      <c r="E5" s="9">
        <v>6</v>
      </c>
      <c r="F5" s="9"/>
      <c r="G5" s="9">
        <v>5</v>
      </c>
      <c r="H5" s="9"/>
      <c r="I5" s="9">
        <v>2</v>
      </c>
      <c r="J5" s="9"/>
      <c r="K5" s="9">
        <v>1</v>
      </c>
      <c r="L5" s="9"/>
      <c r="M5" s="1"/>
      <c r="N5" s="1"/>
      <c r="O5" s="9">
        <v>2</v>
      </c>
      <c r="P5" s="11">
        <f t="shared" ref="P5:P37" si="5">C5</f>
        <v>2</v>
      </c>
      <c r="Q5" s="11">
        <f t="shared" ref="Q5:Q37" si="6">E5</f>
        <v>6</v>
      </c>
      <c r="R5" s="11">
        <f t="shared" ref="R5:R37" si="7">G5</f>
        <v>5</v>
      </c>
      <c r="S5" s="11">
        <f t="shared" ref="S5:S37" si="8">I5</f>
        <v>2</v>
      </c>
      <c r="T5" s="11">
        <f t="shared" ref="T5:T37" si="9">K5</f>
        <v>1</v>
      </c>
      <c r="U5" s="12">
        <f t="shared" ref="U5:U37" si="10">SUM(P5:T5)</f>
        <v>16</v>
      </c>
      <c r="V5" s="1"/>
      <c r="W5" s="9">
        <v>2</v>
      </c>
      <c r="X5" s="11">
        <v>5</v>
      </c>
      <c r="Y5" s="11">
        <v>4</v>
      </c>
      <c r="Z5" s="11">
        <v>3</v>
      </c>
      <c r="AA5" s="11">
        <v>2</v>
      </c>
      <c r="AB5" s="11">
        <v>1</v>
      </c>
      <c r="AC5" s="1"/>
      <c r="AD5" s="9">
        <v>2</v>
      </c>
      <c r="AE5" s="11">
        <f t="shared" si="0"/>
        <v>10</v>
      </c>
      <c r="AF5" s="11">
        <f t="shared" si="1"/>
        <v>24</v>
      </c>
      <c r="AG5" s="11">
        <f t="shared" si="2"/>
        <v>15</v>
      </c>
      <c r="AH5" s="11">
        <f t="shared" si="3"/>
        <v>4</v>
      </c>
      <c r="AI5" s="11">
        <f t="shared" si="4"/>
        <v>1</v>
      </c>
      <c r="AJ5" s="12">
        <f t="shared" ref="AJ5:AJ37" si="11">SUM(AE5:AI5)</f>
        <v>54</v>
      </c>
      <c r="AK5" s="13">
        <f t="shared" ref="AK5:AK37" si="12">U5*5</f>
        <v>80</v>
      </c>
      <c r="AL5" s="14">
        <f t="shared" ref="AL5:AL37" si="13">AJ5/AK5</f>
        <v>0.67500000000000004</v>
      </c>
      <c r="AM5" s="1"/>
      <c r="AN5" s="1"/>
      <c r="AO5" s="1"/>
    </row>
    <row r="6" spans="1:41" ht="12" customHeight="1" thickBot="1">
      <c r="A6" s="9">
        <v>3</v>
      </c>
      <c r="B6" s="10" t="s">
        <v>2</v>
      </c>
      <c r="C6" s="9">
        <v>4</v>
      </c>
      <c r="D6" s="9"/>
      <c r="E6" s="9">
        <v>5</v>
      </c>
      <c r="F6" s="9"/>
      <c r="G6" s="9">
        <v>4</v>
      </c>
      <c r="H6" s="9"/>
      <c r="I6" s="9">
        <v>2</v>
      </c>
      <c r="J6" s="9"/>
      <c r="K6" s="9">
        <v>0</v>
      </c>
      <c r="L6" s="9"/>
      <c r="M6" s="1"/>
      <c r="N6" s="1"/>
      <c r="O6" s="9">
        <v>3</v>
      </c>
      <c r="P6" s="11">
        <f t="shared" si="5"/>
        <v>4</v>
      </c>
      <c r="Q6" s="11">
        <f t="shared" si="6"/>
        <v>5</v>
      </c>
      <c r="R6" s="11">
        <f t="shared" si="7"/>
        <v>4</v>
      </c>
      <c r="S6" s="11">
        <f t="shared" si="8"/>
        <v>2</v>
      </c>
      <c r="T6" s="11">
        <f t="shared" si="9"/>
        <v>0</v>
      </c>
      <c r="U6" s="12">
        <f t="shared" si="10"/>
        <v>15</v>
      </c>
      <c r="V6" s="1"/>
      <c r="W6" s="9">
        <v>3</v>
      </c>
      <c r="X6" s="11">
        <v>5</v>
      </c>
      <c r="Y6" s="11">
        <v>4</v>
      </c>
      <c r="Z6" s="11">
        <v>3</v>
      </c>
      <c r="AA6" s="11">
        <v>2</v>
      </c>
      <c r="AB6" s="11">
        <v>1</v>
      </c>
      <c r="AC6" s="1"/>
      <c r="AD6" s="9">
        <v>3</v>
      </c>
      <c r="AE6" s="11">
        <f t="shared" si="0"/>
        <v>20</v>
      </c>
      <c r="AF6" s="11">
        <f t="shared" si="1"/>
        <v>20</v>
      </c>
      <c r="AG6" s="11">
        <f t="shared" si="2"/>
        <v>12</v>
      </c>
      <c r="AH6" s="11">
        <f t="shared" si="3"/>
        <v>4</v>
      </c>
      <c r="AI6" s="11">
        <f t="shared" si="4"/>
        <v>0</v>
      </c>
      <c r="AJ6" s="12">
        <f t="shared" si="11"/>
        <v>56</v>
      </c>
      <c r="AK6" s="13">
        <f t="shared" si="12"/>
        <v>75</v>
      </c>
      <c r="AL6" s="14">
        <f t="shared" si="13"/>
        <v>0.7466666666666667</v>
      </c>
      <c r="AM6" s="1"/>
      <c r="AN6" s="1"/>
      <c r="AO6" s="1"/>
    </row>
    <row r="7" spans="1:41" ht="12.75" customHeight="1" thickBot="1">
      <c r="A7" s="9">
        <v>4</v>
      </c>
      <c r="B7" s="10" t="s">
        <v>3</v>
      </c>
      <c r="C7" s="9">
        <v>5</v>
      </c>
      <c r="D7" s="9"/>
      <c r="E7" s="9">
        <v>7</v>
      </c>
      <c r="F7" s="9"/>
      <c r="G7" s="9">
        <v>1</v>
      </c>
      <c r="H7" s="9"/>
      <c r="I7" s="9">
        <v>1</v>
      </c>
      <c r="J7" s="9"/>
      <c r="K7" s="9">
        <v>1</v>
      </c>
      <c r="L7" s="9"/>
      <c r="M7" s="1"/>
      <c r="N7" s="1"/>
      <c r="O7" s="9">
        <v>4</v>
      </c>
      <c r="P7" s="11">
        <f t="shared" si="5"/>
        <v>5</v>
      </c>
      <c r="Q7" s="11">
        <f t="shared" si="6"/>
        <v>7</v>
      </c>
      <c r="R7" s="11">
        <f t="shared" si="7"/>
        <v>1</v>
      </c>
      <c r="S7" s="11">
        <f t="shared" si="8"/>
        <v>1</v>
      </c>
      <c r="T7" s="11">
        <f t="shared" si="9"/>
        <v>1</v>
      </c>
      <c r="U7" s="12">
        <f t="shared" si="10"/>
        <v>15</v>
      </c>
      <c r="V7" s="1"/>
      <c r="W7" s="9">
        <v>4</v>
      </c>
      <c r="X7" s="11">
        <v>5</v>
      </c>
      <c r="Y7" s="11">
        <v>4</v>
      </c>
      <c r="Z7" s="11">
        <v>3</v>
      </c>
      <c r="AA7" s="11">
        <v>2</v>
      </c>
      <c r="AB7" s="11">
        <v>1</v>
      </c>
      <c r="AC7" s="1"/>
      <c r="AD7" s="9">
        <v>4</v>
      </c>
      <c r="AE7" s="11">
        <f t="shared" si="0"/>
        <v>25</v>
      </c>
      <c r="AF7" s="11">
        <f t="shared" si="1"/>
        <v>28</v>
      </c>
      <c r="AG7" s="11">
        <f t="shared" si="2"/>
        <v>3</v>
      </c>
      <c r="AH7" s="11">
        <f t="shared" si="3"/>
        <v>2</v>
      </c>
      <c r="AI7" s="11">
        <f t="shared" si="4"/>
        <v>1</v>
      </c>
      <c r="AJ7" s="12">
        <f t="shared" si="11"/>
        <v>59</v>
      </c>
      <c r="AK7" s="13">
        <f t="shared" si="12"/>
        <v>75</v>
      </c>
      <c r="AL7" s="14">
        <f t="shared" si="13"/>
        <v>0.78666666666666663</v>
      </c>
      <c r="AM7" s="1"/>
      <c r="AN7" s="1"/>
      <c r="AO7" s="1"/>
    </row>
    <row r="8" spans="1:41" ht="12" customHeight="1" thickBot="1">
      <c r="A8" s="9">
        <v>5</v>
      </c>
      <c r="B8" s="10" t="s">
        <v>4</v>
      </c>
      <c r="C8" s="9">
        <v>6</v>
      </c>
      <c r="D8" s="9"/>
      <c r="E8" s="9">
        <v>6</v>
      </c>
      <c r="F8" s="9"/>
      <c r="G8" s="9">
        <v>2</v>
      </c>
      <c r="H8" s="9"/>
      <c r="I8" s="9">
        <v>1</v>
      </c>
      <c r="J8" s="9"/>
      <c r="K8" s="9">
        <v>0</v>
      </c>
      <c r="L8" s="9"/>
      <c r="M8" s="1"/>
      <c r="N8" s="1"/>
      <c r="O8" s="9">
        <v>5</v>
      </c>
      <c r="P8" s="11">
        <f t="shared" si="5"/>
        <v>6</v>
      </c>
      <c r="Q8" s="11">
        <f t="shared" si="6"/>
        <v>6</v>
      </c>
      <c r="R8" s="11">
        <f t="shared" si="7"/>
        <v>2</v>
      </c>
      <c r="S8" s="11">
        <f t="shared" si="8"/>
        <v>1</v>
      </c>
      <c r="T8" s="11">
        <f t="shared" si="9"/>
        <v>0</v>
      </c>
      <c r="U8" s="12">
        <f t="shared" si="10"/>
        <v>15</v>
      </c>
      <c r="V8" s="1"/>
      <c r="W8" s="9">
        <v>5</v>
      </c>
      <c r="X8" s="11">
        <v>5</v>
      </c>
      <c r="Y8" s="11">
        <v>4</v>
      </c>
      <c r="Z8" s="11">
        <v>3</v>
      </c>
      <c r="AA8" s="11">
        <v>2</v>
      </c>
      <c r="AB8" s="11">
        <v>1</v>
      </c>
      <c r="AC8" s="1"/>
      <c r="AD8" s="9">
        <v>5</v>
      </c>
      <c r="AE8" s="11">
        <f t="shared" si="0"/>
        <v>30</v>
      </c>
      <c r="AF8" s="11">
        <f t="shared" si="1"/>
        <v>24</v>
      </c>
      <c r="AG8" s="11">
        <f t="shared" si="2"/>
        <v>6</v>
      </c>
      <c r="AH8" s="11">
        <f t="shared" si="3"/>
        <v>2</v>
      </c>
      <c r="AI8" s="11">
        <f t="shared" si="4"/>
        <v>0</v>
      </c>
      <c r="AJ8" s="12">
        <f t="shared" si="11"/>
        <v>62</v>
      </c>
      <c r="AK8" s="13">
        <f t="shared" si="12"/>
        <v>75</v>
      </c>
      <c r="AL8" s="14">
        <f t="shared" si="13"/>
        <v>0.82666666666666666</v>
      </c>
      <c r="AM8" s="1"/>
      <c r="AN8" s="1"/>
      <c r="AO8" s="1"/>
    </row>
    <row r="9" spans="1:41" ht="10.5" customHeight="1" thickBot="1">
      <c r="A9" s="9">
        <v>6</v>
      </c>
      <c r="B9" s="10" t="s">
        <v>5</v>
      </c>
      <c r="C9" s="9">
        <v>3</v>
      </c>
      <c r="D9" s="9"/>
      <c r="E9" s="9">
        <v>4</v>
      </c>
      <c r="F9" s="9"/>
      <c r="G9" s="9">
        <v>6</v>
      </c>
      <c r="H9" s="9"/>
      <c r="I9" s="9">
        <v>2</v>
      </c>
      <c r="J9" s="9"/>
      <c r="K9" s="9">
        <v>0</v>
      </c>
      <c r="L9" s="9"/>
      <c r="M9" s="1"/>
      <c r="N9" s="1"/>
      <c r="O9" s="9">
        <v>6</v>
      </c>
      <c r="P9" s="11">
        <f t="shared" si="5"/>
        <v>3</v>
      </c>
      <c r="Q9" s="11">
        <f t="shared" si="6"/>
        <v>4</v>
      </c>
      <c r="R9" s="11">
        <f t="shared" si="7"/>
        <v>6</v>
      </c>
      <c r="S9" s="11">
        <f t="shared" si="8"/>
        <v>2</v>
      </c>
      <c r="T9" s="11">
        <f t="shared" si="9"/>
        <v>0</v>
      </c>
      <c r="U9" s="12">
        <f t="shared" si="10"/>
        <v>15</v>
      </c>
      <c r="V9" s="1"/>
      <c r="W9" s="9">
        <v>6</v>
      </c>
      <c r="X9" s="11">
        <v>5</v>
      </c>
      <c r="Y9" s="11">
        <v>4</v>
      </c>
      <c r="Z9" s="11">
        <v>3</v>
      </c>
      <c r="AA9" s="11">
        <v>2</v>
      </c>
      <c r="AB9" s="11">
        <v>1</v>
      </c>
      <c r="AC9" s="1"/>
      <c r="AD9" s="9">
        <v>6</v>
      </c>
      <c r="AE9" s="11">
        <f t="shared" si="0"/>
        <v>15</v>
      </c>
      <c r="AF9" s="11">
        <f t="shared" si="1"/>
        <v>16</v>
      </c>
      <c r="AG9" s="11">
        <f t="shared" si="2"/>
        <v>18</v>
      </c>
      <c r="AH9" s="11">
        <f t="shared" si="3"/>
        <v>4</v>
      </c>
      <c r="AI9" s="11">
        <f t="shared" si="4"/>
        <v>0</v>
      </c>
      <c r="AJ9" s="12">
        <f t="shared" si="11"/>
        <v>53</v>
      </c>
      <c r="AK9" s="13">
        <f t="shared" si="12"/>
        <v>75</v>
      </c>
      <c r="AL9" s="14">
        <f t="shared" si="13"/>
        <v>0.70666666666666667</v>
      </c>
      <c r="AM9" s="1"/>
      <c r="AN9" s="1"/>
      <c r="AO9" s="1"/>
    </row>
    <row r="10" spans="1:41" ht="13.5" customHeight="1" thickBot="1">
      <c r="A10" s="9">
        <v>7</v>
      </c>
      <c r="B10" s="10" t="s">
        <v>6</v>
      </c>
      <c r="C10" s="9">
        <v>3</v>
      </c>
      <c r="D10" s="9"/>
      <c r="E10" s="9">
        <v>7</v>
      </c>
      <c r="F10" s="9"/>
      <c r="G10" s="9">
        <v>2</v>
      </c>
      <c r="H10" s="9"/>
      <c r="I10" s="9">
        <v>2</v>
      </c>
      <c r="J10" s="9"/>
      <c r="K10" s="9">
        <v>1</v>
      </c>
      <c r="L10" s="9"/>
      <c r="M10" s="1"/>
      <c r="N10" s="1"/>
      <c r="O10" s="9">
        <v>7</v>
      </c>
      <c r="P10" s="11">
        <f t="shared" si="5"/>
        <v>3</v>
      </c>
      <c r="Q10" s="11">
        <f t="shared" si="6"/>
        <v>7</v>
      </c>
      <c r="R10" s="11">
        <f t="shared" si="7"/>
        <v>2</v>
      </c>
      <c r="S10" s="11">
        <f t="shared" si="8"/>
        <v>2</v>
      </c>
      <c r="T10" s="11">
        <f t="shared" si="9"/>
        <v>1</v>
      </c>
      <c r="U10" s="12">
        <f t="shared" si="10"/>
        <v>15</v>
      </c>
      <c r="V10" s="1"/>
      <c r="W10" s="9">
        <v>7</v>
      </c>
      <c r="X10" s="11">
        <v>5</v>
      </c>
      <c r="Y10" s="11">
        <v>4</v>
      </c>
      <c r="Z10" s="11">
        <v>3</v>
      </c>
      <c r="AA10" s="11">
        <v>2</v>
      </c>
      <c r="AB10" s="11">
        <v>1</v>
      </c>
      <c r="AC10" s="1"/>
      <c r="AD10" s="9">
        <v>7</v>
      </c>
      <c r="AE10" s="11">
        <f t="shared" si="0"/>
        <v>15</v>
      </c>
      <c r="AF10" s="11">
        <f t="shared" si="1"/>
        <v>28</v>
      </c>
      <c r="AG10" s="11">
        <f t="shared" si="2"/>
        <v>6</v>
      </c>
      <c r="AH10" s="11">
        <f t="shared" si="3"/>
        <v>4</v>
      </c>
      <c r="AI10" s="11">
        <f t="shared" si="4"/>
        <v>1</v>
      </c>
      <c r="AJ10" s="12">
        <f t="shared" si="11"/>
        <v>54</v>
      </c>
      <c r="AK10" s="13">
        <f t="shared" si="12"/>
        <v>75</v>
      </c>
      <c r="AL10" s="14">
        <f t="shared" si="13"/>
        <v>0.72</v>
      </c>
      <c r="AM10" s="1"/>
      <c r="AN10" s="1"/>
      <c r="AO10" s="1"/>
    </row>
    <row r="11" spans="1:41" ht="10.5" customHeight="1" thickBot="1">
      <c r="A11" s="9">
        <v>8</v>
      </c>
      <c r="B11" s="10" t="s">
        <v>7</v>
      </c>
      <c r="C11" s="9">
        <v>1</v>
      </c>
      <c r="D11" s="9"/>
      <c r="E11" s="9">
        <v>2</v>
      </c>
      <c r="F11" s="9"/>
      <c r="G11" s="9">
        <v>5</v>
      </c>
      <c r="H11" s="9"/>
      <c r="I11" s="9">
        <v>4</v>
      </c>
      <c r="J11" s="9"/>
      <c r="K11" s="9">
        <v>3</v>
      </c>
      <c r="L11" s="9"/>
      <c r="M11" s="1"/>
      <c r="N11" s="1"/>
      <c r="O11" s="9">
        <v>8</v>
      </c>
      <c r="P11" s="11">
        <f t="shared" si="5"/>
        <v>1</v>
      </c>
      <c r="Q11" s="11">
        <f t="shared" si="6"/>
        <v>2</v>
      </c>
      <c r="R11" s="11">
        <f t="shared" si="7"/>
        <v>5</v>
      </c>
      <c r="S11" s="11">
        <f t="shared" si="8"/>
        <v>4</v>
      </c>
      <c r="T11" s="11">
        <f t="shared" si="9"/>
        <v>3</v>
      </c>
      <c r="U11" s="12">
        <f t="shared" si="10"/>
        <v>15</v>
      </c>
      <c r="V11" s="1"/>
      <c r="W11" s="9">
        <v>8</v>
      </c>
      <c r="X11" s="11">
        <v>5</v>
      </c>
      <c r="Y11" s="11">
        <v>4</v>
      </c>
      <c r="Z11" s="11">
        <v>3</v>
      </c>
      <c r="AA11" s="11">
        <v>2</v>
      </c>
      <c r="AB11" s="11">
        <v>1</v>
      </c>
      <c r="AC11" s="1"/>
      <c r="AD11" s="9">
        <v>8</v>
      </c>
      <c r="AE11" s="11">
        <f t="shared" si="0"/>
        <v>5</v>
      </c>
      <c r="AF11" s="11">
        <f t="shared" si="1"/>
        <v>8</v>
      </c>
      <c r="AG11" s="11">
        <f t="shared" si="2"/>
        <v>15</v>
      </c>
      <c r="AH11" s="11">
        <f t="shared" si="3"/>
        <v>8</v>
      </c>
      <c r="AI11" s="11">
        <f t="shared" si="4"/>
        <v>3</v>
      </c>
      <c r="AJ11" s="12">
        <f t="shared" si="11"/>
        <v>39</v>
      </c>
      <c r="AK11" s="13">
        <f t="shared" si="12"/>
        <v>75</v>
      </c>
      <c r="AL11" s="14">
        <f t="shared" si="13"/>
        <v>0.52</v>
      </c>
      <c r="AM11" s="1"/>
      <c r="AN11" s="1"/>
      <c r="AO11" s="1"/>
    </row>
    <row r="12" spans="1:41" ht="12" customHeight="1" thickBot="1">
      <c r="A12" s="9">
        <v>9</v>
      </c>
      <c r="B12" s="10" t="s">
        <v>8</v>
      </c>
      <c r="C12" s="9">
        <v>1</v>
      </c>
      <c r="D12" s="9"/>
      <c r="E12" s="9">
        <v>2</v>
      </c>
      <c r="F12" s="9"/>
      <c r="G12" s="9">
        <v>6</v>
      </c>
      <c r="H12" s="9"/>
      <c r="I12" s="9">
        <v>3</v>
      </c>
      <c r="J12" s="9"/>
      <c r="K12" s="9">
        <v>2</v>
      </c>
      <c r="L12" s="9"/>
      <c r="M12" s="1"/>
      <c r="N12" s="1"/>
      <c r="O12" s="9">
        <v>9</v>
      </c>
      <c r="P12" s="11">
        <f t="shared" si="5"/>
        <v>1</v>
      </c>
      <c r="Q12" s="11">
        <f t="shared" si="6"/>
        <v>2</v>
      </c>
      <c r="R12" s="11">
        <f t="shared" si="7"/>
        <v>6</v>
      </c>
      <c r="S12" s="11">
        <f t="shared" si="8"/>
        <v>3</v>
      </c>
      <c r="T12" s="11">
        <f t="shared" si="9"/>
        <v>2</v>
      </c>
      <c r="U12" s="12">
        <f t="shared" si="10"/>
        <v>14</v>
      </c>
      <c r="V12" s="1"/>
      <c r="W12" s="9">
        <v>9</v>
      </c>
      <c r="X12" s="11">
        <v>5</v>
      </c>
      <c r="Y12" s="11">
        <v>4</v>
      </c>
      <c r="Z12" s="11">
        <v>3</v>
      </c>
      <c r="AA12" s="11">
        <v>2</v>
      </c>
      <c r="AB12" s="11">
        <v>1</v>
      </c>
      <c r="AC12" s="1"/>
      <c r="AD12" s="9">
        <v>9</v>
      </c>
      <c r="AE12" s="11">
        <f t="shared" si="0"/>
        <v>5</v>
      </c>
      <c r="AF12" s="11">
        <f t="shared" si="1"/>
        <v>8</v>
      </c>
      <c r="AG12" s="11">
        <f t="shared" si="2"/>
        <v>18</v>
      </c>
      <c r="AH12" s="11">
        <f t="shared" si="3"/>
        <v>6</v>
      </c>
      <c r="AI12" s="11">
        <f t="shared" si="4"/>
        <v>2</v>
      </c>
      <c r="AJ12" s="12">
        <f t="shared" si="11"/>
        <v>39</v>
      </c>
      <c r="AK12" s="13">
        <f t="shared" si="12"/>
        <v>70</v>
      </c>
      <c r="AL12" s="14">
        <f t="shared" si="13"/>
        <v>0.55714285714285716</v>
      </c>
      <c r="AM12" s="1"/>
      <c r="AN12" s="1"/>
      <c r="AO12" s="1"/>
    </row>
    <row r="13" spans="1:41" ht="12" customHeight="1" thickBot="1">
      <c r="A13" s="9">
        <v>10</v>
      </c>
      <c r="B13" s="10" t="s">
        <v>9</v>
      </c>
      <c r="C13" s="9">
        <v>1</v>
      </c>
      <c r="D13" s="9"/>
      <c r="E13" s="9">
        <v>2</v>
      </c>
      <c r="F13" s="9"/>
      <c r="G13" s="9">
        <v>6</v>
      </c>
      <c r="H13" s="9"/>
      <c r="I13" s="9">
        <v>3</v>
      </c>
      <c r="J13" s="9"/>
      <c r="K13" s="9">
        <v>2</v>
      </c>
      <c r="L13" s="9"/>
      <c r="M13" s="1"/>
      <c r="N13" s="1"/>
      <c r="O13" s="9">
        <v>10</v>
      </c>
      <c r="P13" s="11">
        <f t="shared" si="5"/>
        <v>1</v>
      </c>
      <c r="Q13" s="11">
        <f t="shared" si="6"/>
        <v>2</v>
      </c>
      <c r="R13" s="11">
        <f t="shared" si="7"/>
        <v>6</v>
      </c>
      <c r="S13" s="11">
        <f t="shared" si="8"/>
        <v>3</v>
      </c>
      <c r="T13" s="11">
        <f t="shared" si="9"/>
        <v>2</v>
      </c>
      <c r="U13" s="12">
        <f t="shared" si="10"/>
        <v>14</v>
      </c>
      <c r="V13" s="1"/>
      <c r="W13" s="9">
        <v>10</v>
      </c>
      <c r="X13" s="11">
        <v>5</v>
      </c>
      <c r="Y13" s="11">
        <v>4</v>
      </c>
      <c r="Z13" s="11">
        <v>3</v>
      </c>
      <c r="AA13" s="11">
        <v>2</v>
      </c>
      <c r="AB13" s="11">
        <v>1</v>
      </c>
      <c r="AC13" s="1"/>
      <c r="AD13" s="9">
        <v>10</v>
      </c>
      <c r="AE13" s="11">
        <f t="shared" si="0"/>
        <v>5</v>
      </c>
      <c r="AF13" s="11">
        <f t="shared" si="1"/>
        <v>8</v>
      </c>
      <c r="AG13" s="11">
        <f t="shared" si="2"/>
        <v>18</v>
      </c>
      <c r="AH13" s="11">
        <f t="shared" si="3"/>
        <v>6</v>
      </c>
      <c r="AI13" s="11">
        <f t="shared" si="4"/>
        <v>2</v>
      </c>
      <c r="AJ13" s="12">
        <f t="shared" si="11"/>
        <v>39</v>
      </c>
      <c r="AK13" s="13">
        <f t="shared" si="12"/>
        <v>70</v>
      </c>
      <c r="AL13" s="14">
        <f t="shared" si="13"/>
        <v>0.55714285714285716</v>
      </c>
      <c r="AM13" s="1"/>
      <c r="AN13" s="1"/>
      <c r="AO13" s="1"/>
    </row>
    <row r="14" spans="1:41" ht="15.75" thickBot="1">
      <c r="A14" s="9">
        <v>11</v>
      </c>
      <c r="B14" s="10" t="s">
        <v>10</v>
      </c>
      <c r="C14" s="9">
        <v>2</v>
      </c>
      <c r="D14" s="9"/>
      <c r="E14" s="9">
        <v>10</v>
      </c>
      <c r="F14" s="9"/>
      <c r="G14" s="9">
        <v>0</v>
      </c>
      <c r="H14" s="9"/>
      <c r="I14" s="9">
        <v>3</v>
      </c>
      <c r="J14" s="9"/>
      <c r="K14" s="9">
        <v>0</v>
      </c>
      <c r="L14" s="9"/>
      <c r="M14" s="1"/>
      <c r="N14" s="1"/>
      <c r="O14" s="9">
        <v>11</v>
      </c>
      <c r="P14" s="11">
        <f t="shared" si="5"/>
        <v>2</v>
      </c>
      <c r="Q14" s="11">
        <f t="shared" si="6"/>
        <v>10</v>
      </c>
      <c r="R14" s="11">
        <f t="shared" si="7"/>
        <v>0</v>
      </c>
      <c r="S14" s="11">
        <f t="shared" si="8"/>
        <v>3</v>
      </c>
      <c r="T14" s="11">
        <f t="shared" si="9"/>
        <v>0</v>
      </c>
      <c r="U14" s="12">
        <f t="shared" si="10"/>
        <v>15</v>
      </c>
      <c r="V14" s="1"/>
      <c r="W14" s="9">
        <v>11</v>
      </c>
      <c r="X14" s="11">
        <v>5</v>
      </c>
      <c r="Y14" s="11">
        <v>4</v>
      </c>
      <c r="Z14" s="11">
        <v>3</v>
      </c>
      <c r="AA14" s="11">
        <v>2</v>
      </c>
      <c r="AB14" s="11">
        <v>1</v>
      </c>
      <c r="AC14" s="1"/>
      <c r="AD14" s="9">
        <v>11</v>
      </c>
      <c r="AE14" s="11">
        <f t="shared" si="0"/>
        <v>10</v>
      </c>
      <c r="AF14" s="11">
        <f t="shared" si="1"/>
        <v>40</v>
      </c>
      <c r="AG14" s="11">
        <f t="shared" si="2"/>
        <v>0</v>
      </c>
      <c r="AH14" s="11">
        <f t="shared" si="3"/>
        <v>6</v>
      </c>
      <c r="AI14" s="11">
        <f t="shared" si="4"/>
        <v>0</v>
      </c>
      <c r="AJ14" s="12">
        <f t="shared" si="11"/>
        <v>56</v>
      </c>
      <c r="AK14" s="13">
        <f t="shared" si="12"/>
        <v>75</v>
      </c>
      <c r="AL14" s="14">
        <f t="shared" si="13"/>
        <v>0.7466666666666667</v>
      </c>
      <c r="AM14" s="1"/>
      <c r="AN14" s="1"/>
      <c r="AO14" s="1"/>
    </row>
    <row r="15" spans="1:41" ht="15.75" thickBot="1">
      <c r="A15" s="9">
        <v>12</v>
      </c>
      <c r="B15" s="10" t="s">
        <v>11</v>
      </c>
      <c r="C15" s="9">
        <v>1</v>
      </c>
      <c r="D15" s="9"/>
      <c r="E15" s="9">
        <v>1</v>
      </c>
      <c r="F15" s="9"/>
      <c r="G15" s="9">
        <v>2</v>
      </c>
      <c r="H15" s="9"/>
      <c r="I15" s="9">
        <v>5</v>
      </c>
      <c r="J15" s="9"/>
      <c r="K15" s="9">
        <v>6</v>
      </c>
      <c r="L15" s="9"/>
      <c r="M15" s="1"/>
      <c r="N15" s="1"/>
      <c r="O15" s="9">
        <v>12</v>
      </c>
      <c r="P15" s="11">
        <f t="shared" si="5"/>
        <v>1</v>
      </c>
      <c r="Q15" s="11">
        <f t="shared" si="6"/>
        <v>1</v>
      </c>
      <c r="R15" s="11">
        <f t="shared" si="7"/>
        <v>2</v>
      </c>
      <c r="S15" s="11">
        <f t="shared" si="8"/>
        <v>5</v>
      </c>
      <c r="T15" s="11">
        <f t="shared" si="9"/>
        <v>6</v>
      </c>
      <c r="U15" s="12">
        <f t="shared" si="10"/>
        <v>15</v>
      </c>
      <c r="V15" s="1"/>
      <c r="W15" s="9">
        <v>12</v>
      </c>
      <c r="X15" s="11">
        <v>5</v>
      </c>
      <c r="Y15" s="11">
        <v>4</v>
      </c>
      <c r="Z15" s="11">
        <v>3</v>
      </c>
      <c r="AA15" s="11">
        <v>2</v>
      </c>
      <c r="AB15" s="11">
        <v>1</v>
      </c>
      <c r="AC15" s="1"/>
      <c r="AD15" s="9">
        <v>12</v>
      </c>
      <c r="AE15" s="11">
        <f t="shared" si="0"/>
        <v>5</v>
      </c>
      <c r="AF15" s="11">
        <f t="shared" si="1"/>
        <v>4</v>
      </c>
      <c r="AG15" s="11">
        <f t="shared" si="2"/>
        <v>6</v>
      </c>
      <c r="AH15" s="11">
        <f t="shared" si="3"/>
        <v>10</v>
      </c>
      <c r="AI15" s="11">
        <f t="shared" si="4"/>
        <v>6</v>
      </c>
      <c r="AJ15" s="12">
        <f t="shared" si="11"/>
        <v>31</v>
      </c>
      <c r="AK15" s="13">
        <f t="shared" si="12"/>
        <v>75</v>
      </c>
      <c r="AL15" s="14">
        <f t="shared" si="13"/>
        <v>0.41333333333333333</v>
      </c>
      <c r="AM15" s="1"/>
      <c r="AN15" s="1"/>
      <c r="AO15" s="1"/>
    </row>
    <row r="16" spans="1:41" ht="15.75" thickBot="1">
      <c r="A16" s="9">
        <v>13</v>
      </c>
      <c r="B16" s="10" t="s">
        <v>12</v>
      </c>
      <c r="C16" s="9">
        <v>1</v>
      </c>
      <c r="D16" s="9"/>
      <c r="E16" s="9">
        <v>1</v>
      </c>
      <c r="F16" s="9"/>
      <c r="G16" s="9">
        <v>4</v>
      </c>
      <c r="H16" s="9"/>
      <c r="I16" s="9">
        <v>3</v>
      </c>
      <c r="J16" s="9"/>
      <c r="K16" s="9">
        <v>6</v>
      </c>
      <c r="L16" s="9"/>
      <c r="M16" s="1"/>
      <c r="N16" s="1"/>
      <c r="O16" s="9">
        <v>13</v>
      </c>
      <c r="P16" s="11">
        <f t="shared" si="5"/>
        <v>1</v>
      </c>
      <c r="Q16" s="11">
        <f t="shared" si="6"/>
        <v>1</v>
      </c>
      <c r="R16" s="11">
        <f t="shared" si="7"/>
        <v>4</v>
      </c>
      <c r="S16" s="11">
        <f t="shared" si="8"/>
        <v>3</v>
      </c>
      <c r="T16" s="11">
        <f t="shared" si="9"/>
        <v>6</v>
      </c>
      <c r="U16" s="12">
        <f t="shared" si="10"/>
        <v>15</v>
      </c>
      <c r="V16" s="1"/>
      <c r="W16" s="9">
        <v>13</v>
      </c>
      <c r="X16" s="11">
        <v>5</v>
      </c>
      <c r="Y16" s="11">
        <v>4</v>
      </c>
      <c r="Z16" s="11">
        <v>3</v>
      </c>
      <c r="AA16" s="11">
        <v>2</v>
      </c>
      <c r="AB16" s="11">
        <v>1</v>
      </c>
      <c r="AC16" s="1"/>
      <c r="AD16" s="9">
        <v>13</v>
      </c>
      <c r="AE16" s="11">
        <f t="shared" si="0"/>
        <v>5</v>
      </c>
      <c r="AF16" s="11">
        <f t="shared" si="1"/>
        <v>4</v>
      </c>
      <c r="AG16" s="11">
        <f t="shared" si="2"/>
        <v>12</v>
      </c>
      <c r="AH16" s="11">
        <f t="shared" si="3"/>
        <v>6</v>
      </c>
      <c r="AI16" s="11">
        <f t="shared" si="4"/>
        <v>6</v>
      </c>
      <c r="AJ16" s="12">
        <f t="shared" si="11"/>
        <v>33</v>
      </c>
      <c r="AK16" s="13">
        <f t="shared" si="12"/>
        <v>75</v>
      </c>
      <c r="AL16" s="14">
        <f t="shared" si="13"/>
        <v>0.44</v>
      </c>
      <c r="AM16" s="1"/>
      <c r="AN16" s="1"/>
      <c r="AO16" s="1"/>
    </row>
    <row r="17" spans="1:41" ht="15.75" thickBot="1">
      <c r="A17" s="9">
        <v>14</v>
      </c>
      <c r="B17" s="10" t="s">
        <v>13</v>
      </c>
      <c r="C17" s="9">
        <v>2</v>
      </c>
      <c r="D17" s="9"/>
      <c r="E17" s="9">
        <v>7</v>
      </c>
      <c r="F17" s="9"/>
      <c r="G17" s="9">
        <v>4</v>
      </c>
      <c r="H17" s="9"/>
      <c r="I17" s="9">
        <v>2</v>
      </c>
      <c r="J17" s="9"/>
      <c r="K17" s="9">
        <v>0</v>
      </c>
      <c r="L17" s="9"/>
      <c r="M17" s="1"/>
      <c r="N17" s="1"/>
      <c r="O17" s="9">
        <v>14</v>
      </c>
      <c r="P17" s="11">
        <f t="shared" si="5"/>
        <v>2</v>
      </c>
      <c r="Q17" s="11">
        <f t="shared" si="6"/>
        <v>7</v>
      </c>
      <c r="R17" s="11">
        <f t="shared" si="7"/>
        <v>4</v>
      </c>
      <c r="S17" s="11">
        <f t="shared" si="8"/>
        <v>2</v>
      </c>
      <c r="T17" s="11">
        <f t="shared" si="9"/>
        <v>0</v>
      </c>
      <c r="U17" s="12">
        <f t="shared" si="10"/>
        <v>15</v>
      </c>
      <c r="V17" s="1"/>
      <c r="W17" s="9">
        <v>14</v>
      </c>
      <c r="X17" s="11">
        <v>5</v>
      </c>
      <c r="Y17" s="11">
        <v>4</v>
      </c>
      <c r="Z17" s="11">
        <v>3</v>
      </c>
      <c r="AA17" s="11">
        <v>2</v>
      </c>
      <c r="AB17" s="11">
        <v>1</v>
      </c>
      <c r="AC17" s="1"/>
      <c r="AD17" s="9">
        <v>14</v>
      </c>
      <c r="AE17" s="11">
        <f t="shared" si="0"/>
        <v>10</v>
      </c>
      <c r="AF17" s="11">
        <f t="shared" si="1"/>
        <v>28</v>
      </c>
      <c r="AG17" s="11">
        <f t="shared" si="2"/>
        <v>12</v>
      </c>
      <c r="AH17" s="11">
        <f t="shared" si="3"/>
        <v>4</v>
      </c>
      <c r="AI17" s="11">
        <f t="shared" si="4"/>
        <v>0</v>
      </c>
      <c r="AJ17" s="12">
        <f t="shared" si="11"/>
        <v>54</v>
      </c>
      <c r="AK17" s="13">
        <f t="shared" si="12"/>
        <v>75</v>
      </c>
      <c r="AL17" s="14">
        <f t="shared" si="13"/>
        <v>0.72</v>
      </c>
      <c r="AM17" s="1"/>
      <c r="AN17" s="1"/>
      <c r="AO17" s="1"/>
    </row>
    <row r="18" spans="1:41" ht="12.75" customHeight="1" thickTop="1" thickBot="1">
      <c r="A18" s="9">
        <v>15</v>
      </c>
      <c r="B18" s="16" t="s">
        <v>25</v>
      </c>
      <c r="C18" s="9">
        <v>3</v>
      </c>
      <c r="D18" s="9"/>
      <c r="E18" s="9">
        <v>7</v>
      </c>
      <c r="F18" s="9"/>
      <c r="G18" s="9">
        <v>6</v>
      </c>
      <c r="H18" s="9"/>
      <c r="I18" s="9">
        <v>3</v>
      </c>
      <c r="J18" s="9"/>
      <c r="K18" s="9">
        <v>1</v>
      </c>
      <c r="L18" s="9"/>
      <c r="M18" s="1"/>
      <c r="N18" s="1"/>
      <c r="O18" s="9">
        <v>15</v>
      </c>
      <c r="P18" s="11">
        <f t="shared" si="5"/>
        <v>3</v>
      </c>
      <c r="Q18" s="11">
        <f t="shared" si="6"/>
        <v>7</v>
      </c>
      <c r="R18" s="11">
        <f t="shared" si="7"/>
        <v>6</v>
      </c>
      <c r="S18" s="11">
        <f t="shared" si="8"/>
        <v>3</v>
      </c>
      <c r="T18" s="11">
        <f t="shared" si="9"/>
        <v>1</v>
      </c>
      <c r="U18" s="12">
        <f t="shared" si="10"/>
        <v>20</v>
      </c>
      <c r="V18" s="1"/>
      <c r="W18" s="9">
        <v>15</v>
      </c>
      <c r="X18" s="11">
        <v>5</v>
      </c>
      <c r="Y18" s="11">
        <v>4</v>
      </c>
      <c r="Z18" s="11">
        <v>3</v>
      </c>
      <c r="AA18" s="11">
        <v>2</v>
      </c>
      <c r="AB18" s="11">
        <v>1</v>
      </c>
      <c r="AC18" s="1"/>
      <c r="AD18" s="9">
        <v>15</v>
      </c>
      <c r="AE18" s="11">
        <f t="shared" si="0"/>
        <v>15</v>
      </c>
      <c r="AF18" s="11">
        <f t="shared" si="1"/>
        <v>28</v>
      </c>
      <c r="AG18" s="11">
        <f t="shared" si="2"/>
        <v>18</v>
      </c>
      <c r="AH18" s="11">
        <f t="shared" si="3"/>
        <v>6</v>
      </c>
      <c r="AI18" s="11">
        <f t="shared" si="4"/>
        <v>1</v>
      </c>
      <c r="AJ18" s="12">
        <f t="shared" si="11"/>
        <v>68</v>
      </c>
      <c r="AK18" s="13">
        <f t="shared" si="12"/>
        <v>100</v>
      </c>
      <c r="AL18" s="14">
        <f t="shared" si="13"/>
        <v>0.68</v>
      </c>
      <c r="AM18" s="1"/>
      <c r="AN18" s="1"/>
      <c r="AO18" s="1"/>
    </row>
    <row r="19" spans="1:41" ht="10.5" customHeight="1" thickBot="1">
      <c r="A19" s="9">
        <v>16</v>
      </c>
      <c r="B19" s="10" t="s">
        <v>26</v>
      </c>
      <c r="C19" s="9">
        <v>2</v>
      </c>
      <c r="D19" s="9"/>
      <c r="E19" s="9">
        <v>8</v>
      </c>
      <c r="F19" s="9"/>
      <c r="G19" s="9">
        <v>2</v>
      </c>
      <c r="H19" s="9"/>
      <c r="I19" s="9">
        <v>3</v>
      </c>
      <c r="J19" s="9"/>
      <c r="K19" s="9">
        <v>0</v>
      </c>
      <c r="L19" s="9"/>
      <c r="M19" s="1"/>
      <c r="N19" s="1"/>
      <c r="O19" s="9">
        <v>16</v>
      </c>
      <c r="P19" s="11">
        <f t="shared" si="5"/>
        <v>2</v>
      </c>
      <c r="Q19" s="11">
        <f t="shared" si="6"/>
        <v>8</v>
      </c>
      <c r="R19" s="11">
        <f t="shared" si="7"/>
        <v>2</v>
      </c>
      <c r="S19" s="11">
        <f t="shared" si="8"/>
        <v>3</v>
      </c>
      <c r="T19" s="11">
        <f t="shared" si="9"/>
        <v>0</v>
      </c>
      <c r="U19" s="12">
        <f t="shared" si="10"/>
        <v>15</v>
      </c>
      <c r="V19" s="1"/>
      <c r="W19" s="9">
        <v>16</v>
      </c>
      <c r="X19" s="11">
        <v>5</v>
      </c>
      <c r="Y19" s="11">
        <v>4</v>
      </c>
      <c r="Z19" s="11">
        <v>3</v>
      </c>
      <c r="AA19" s="11">
        <v>2</v>
      </c>
      <c r="AB19" s="11">
        <v>1</v>
      </c>
      <c r="AC19" s="1"/>
      <c r="AD19" s="9">
        <v>16</v>
      </c>
      <c r="AE19" s="11">
        <f t="shared" si="0"/>
        <v>10</v>
      </c>
      <c r="AF19" s="11">
        <f t="shared" si="1"/>
        <v>32</v>
      </c>
      <c r="AG19" s="11">
        <f t="shared" si="2"/>
        <v>6</v>
      </c>
      <c r="AH19" s="11">
        <f t="shared" si="3"/>
        <v>6</v>
      </c>
      <c r="AI19" s="11">
        <f t="shared" si="4"/>
        <v>0</v>
      </c>
      <c r="AJ19" s="12">
        <f t="shared" si="11"/>
        <v>54</v>
      </c>
      <c r="AK19" s="13">
        <f t="shared" si="12"/>
        <v>75</v>
      </c>
      <c r="AL19" s="14">
        <f t="shared" si="13"/>
        <v>0.72</v>
      </c>
      <c r="AM19" s="1"/>
      <c r="AN19" s="1"/>
      <c r="AO19" s="1"/>
    </row>
    <row r="20" spans="1:41" ht="9.75" customHeight="1" thickBot="1">
      <c r="A20" s="9">
        <v>17</v>
      </c>
      <c r="B20" s="10" t="s">
        <v>27</v>
      </c>
      <c r="C20" s="9">
        <v>2</v>
      </c>
      <c r="D20" s="9"/>
      <c r="E20" s="9">
        <v>6</v>
      </c>
      <c r="F20" s="9"/>
      <c r="G20" s="9">
        <v>6</v>
      </c>
      <c r="H20" s="9"/>
      <c r="I20" s="9">
        <v>1</v>
      </c>
      <c r="J20" s="9"/>
      <c r="K20" s="9">
        <v>0</v>
      </c>
      <c r="L20" s="9"/>
      <c r="M20" s="1"/>
      <c r="N20" s="1"/>
      <c r="O20" s="9">
        <v>17</v>
      </c>
      <c r="P20" s="11">
        <f t="shared" si="5"/>
        <v>2</v>
      </c>
      <c r="Q20" s="11">
        <f t="shared" si="6"/>
        <v>6</v>
      </c>
      <c r="R20" s="11">
        <f t="shared" si="7"/>
        <v>6</v>
      </c>
      <c r="S20" s="11">
        <f t="shared" si="8"/>
        <v>1</v>
      </c>
      <c r="T20" s="11">
        <f t="shared" si="9"/>
        <v>0</v>
      </c>
      <c r="U20" s="12">
        <f t="shared" si="10"/>
        <v>15</v>
      </c>
      <c r="V20" s="1"/>
      <c r="W20" s="9">
        <v>17</v>
      </c>
      <c r="X20" s="11">
        <v>5</v>
      </c>
      <c r="Y20" s="11">
        <v>4</v>
      </c>
      <c r="Z20" s="11">
        <v>3</v>
      </c>
      <c r="AA20" s="11">
        <v>2</v>
      </c>
      <c r="AB20" s="11">
        <v>1</v>
      </c>
      <c r="AC20" s="1"/>
      <c r="AD20" s="9">
        <v>17</v>
      </c>
      <c r="AE20" s="11">
        <f t="shared" si="0"/>
        <v>10</v>
      </c>
      <c r="AF20" s="11">
        <f t="shared" si="1"/>
        <v>24</v>
      </c>
      <c r="AG20" s="11">
        <f t="shared" si="2"/>
        <v>18</v>
      </c>
      <c r="AH20" s="11">
        <f t="shared" si="3"/>
        <v>2</v>
      </c>
      <c r="AI20" s="11">
        <f t="shared" si="4"/>
        <v>0</v>
      </c>
      <c r="AJ20" s="12">
        <f t="shared" si="11"/>
        <v>54</v>
      </c>
      <c r="AK20" s="13">
        <f t="shared" si="12"/>
        <v>75</v>
      </c>
      <c r="AL20" s="14">
        <f t="shared" si="13"/>
        <v>0.72</v>
      </c>
      <c r="AM20" s="1"/>
      <c r="AN20" s="1"/>
      <c r="AO20" s="1"/>
    </row>
    <row r="21" spans="1:41" ht="12" customHeight="1" thickBot="1">
      <c r="A21" s="9">
        <v>18</v>
      </c>
      <c r="B21" s="10" t="s">
        <v>28</v>
      </c>
      <c r="C21" s="9">
        <v>1</v>
      </c>
      <c r="D21" s="9"/>
      <c r="E21" s="9">
        <v>5</v>
      </c>
      <c r="F21" s="9"/>
      <c r="G21" s="9">
        <v>7</v>
      </c>
      <c r="H21" s="9"/>
      <c r="I21" s="9">
        <v>1</v>
      </c>
      <c r="J21" s="9"/>
      <c r="K21" s="9">
        <v>1</v>
      </c>
      <c r="L21" s="9"/>
      <c r="M21" s="1"/>
      <c r="N21" s="1"/>
      <c r="O21" s="9">
        <v>18</v>
      </c>
      <c r="P21" s="11">
        <f t="shared" si="5"/>
        <v>1</v>
      </c>
      <c r="Q21" s="11">
        <f t="shared" si="6"/>
        <v>5</v>
      </c>
      <c r="R21" s="11">
        <f t="shared" si="7"/>
        <v>7</v>
      </c>
      <c r="S21" s="11">
        <f t="shared" si="8"/>
        <v>1</v>
      </c>
      <c r="T21" s="11">
        <f t="shared" si="9"/>
        <v>1</v>
      </c>
      <c r="U21" s="12">
        <f t="shared" si="10"/>
        <v>15</v>
      </c>
      <c r="V21" s="1"/>
      <c r="W21" s="9">
        <v>18</v>
      </c>
      <c r="X21" s="11">
        <v>5</v>
      </c>
      <c r="Y21" s="11">
        <v>4</v>
      </c>
      <c r="Z21" s="11">
        <v>3</v>
      </c>
      <c r="AA21" s="11">
        <v>2</v>
      </c>
      <c r="AB21" s="11">
        <v>1</v>
      </c>
      <c r="AC21" s="1"/>
      <c r="AD21" s="9">
        <v>18</v>
      </c>
      <c r="AE21" s="11">
        <f t="shared" si="0"/>
        <v>5</v>
      </c>
      <c r="AF21" s="11">
        <f t="shared" si="1"/>
        <v>20</v>
      </c>
      <c r="AG21" s="11">
        <f t="shared" si="2"/>
        <v>21</v>
      </c>
      <c r="AH21" s="11">
        <f t="shared" si="3"/>
        <v>2</v>
      </c>
      <c r="AI21" s="11">
        <f t="shared" si="4"/>
        <v>1</v>
      </c>
      <c r="AJ21" s="12">
        <f t="shared" si="11"/>
        <v>49</v>
      </c>
      <c r="AK21" s="13">
        <f t="shared" si="12"/>
        <v>75</v>
      </c>
      <c r="AL21" s="14">
        <f t="shared" si="13"/>
        <v>0.65333333333333332</v>
      </c>
      <c r="AM21" s="1"/>
      <c r="AN21" s="1"/>
      <c r="AO21" s="1"/>
    </row>
    <row r="22" spans="1:41" ht="12" customHeight="1" thickBot="1">
      <c r="A22" s="9">
        <v>19</v>
      </c>
      <c r="B22" s="10" t="s">
        <v>29</v>
      </c>
      <c r="C22" s="9">
        <v>0</v>
      </c>
      <c r="D22" s="9"/>
      <c r="E22" s="9">
        <v>3</v>
      </c>
      <c r="F22" s="9"/>
      <c r="G22" s="9">
        <v>3</v>
      </c>
      <c r="H22" s="9"/>
      <c r="I22" s="9">
        <v>4</v>
      </c>
      <c r="J22" s="9"/>
      <c r="K22" s="9">
        <v>4</v>
      </c>
      <c r="L22" s="9"/>
      <c r="M22" s="1"/>
      <c r="N22" s="1"/>
      <c r="O22" s="9">
        <v>19</v>
      </c>
      <c r="P22" s="11">
        <f t="shared" si="5"/>
        <v>0</v>
      </c>
      <c r="Q22" s="11">
        <f t="shared" si="6"/>
        <v>3</v>
      </c>
      <c r="R22" s="11">
        <f t="shared" si="7"/>
        <v>3</v>
      </c>
      <c r="S22" s="11">
        <f t="shared" si="8"/>
        <v>4</v>
      </c>
      <c r="T22" s="11">
        <f t="shared" si="9"/>
        <v>4</v>
      </c>
      <c r="U22" s="12">
        <f t="shared" si="10"/>
        <v>14</v>
      </c>
      <c r="V22" s="1"/>
      <c r="W22" s="9">
        <v>19</v>
      </c>
      <c r="X22" s="11">
        <v>5</v>
      </c>
      <c r="Y22" s="11">
        <v>4</v>
      </c>
      <c r="Z22" s="11">
        <v>3</v>
      </c>
      <c r="AA22" s="11">
        <v>2</v>
      </c>
      <c r="AB22" s="11">
        <v>1</v>
      </c>
      <c r="AC22" s="1"/>
      <c r="AD22" s="9">
        <v>19</v>
      </c>
      <c r="AE22" s="11">
        <f t="shared" si="0"/>
        <v>0</v>
      </c>
      <c r="AF22" s="11">
        <f t="shared" si="1"/>
        <v>12</v>
      </c>
      <c r="AG22" s="11">
        <f t="shared" si="2"/>
        <v>9</v>
      </c>
      <c r="AH22" s="11">
        <f t="shared" si="3"/>
        <v>8</v>
      </c>
      <c r="AI22" s="11">
        <f t="shared" si="4"/>
        <v>4</v>
      </c>
      <c r="AJ22" s="12">
        <f t="shared" si="11"/>
        <v>33</v>
      </c>
      <c r="AK22" s="13">
        <f t="shared" si="12"/>
        <v>70</v>
      </c>
      <c r="AL22" s="14">
        <f t="shared" si="13"/>
        <v>0.47142857142857142</v>
      </c>
      <c r="AM22" s="1"/>
      <c r="AN22" s="1"/>
      <c r="AO22" s="1"/>
    </row>
    <row r="23" spans="1:41" ht="12" customHeight="1" thickBot="1">
      <c r="A23" s="9">
        <v>20</v>
      </c>
      <c r="B23" s="10" t="s">
        <v>30</v>
      </c>
      <c r="C23" s="9">
        <v>1</v>
      </c>
      <c r="D23" s="9"/>
      <c r="E23" s="9">
        <v>6</v>
      </c>
      <c r="F23" s="9"/>
      <c r="G23" s="9">
        <v>7</v>
      </c>
      <c r="H23" s="9"/>
      <c r="I23" s="9">
        <v>1</v>
      </c>
      <c r="J23" s="9"/>
      <c r="K23" s="9">
        <v>0</v>
      </c>
      <c r="L23" s="9"/>
      <c r="M23" s="1"/>
      <c r="N23" s="1"/>
      <c r="O23" s="9">
        <v>20</v>
      </c>
      <c r="P23" s="11">
        <f t="shared" si="5"/>
        <v>1</v>
      </c>
      <c r="Q23" s="11">
        <f t="shared" si="6"/>
        <v>6</v>
      </c>
      <c r="R23" s="11">
        <f t="shared" si="7"/>
        <v>7</v>
      </c>
      <c r="S23" s="11">
        <f t="shared" si="8"/>
        <v>1</v>
      </c>
      <c r="T23" s="11">
        <f t="shared" si="9"/>
        <v>0</v>
      </c>
      <c r="U23" s="12">
        <f t="shared" si="10"/>
        <v>15</v>
      </c>
      <c r="V23" s="1"/>
      <c r="W23" s="9">
        <v>20</v>
      </c>
      <c r="X23" s="11">
        <v>5</v>
      </c>
      <c r="Y23" s="11">
        <v>4</v>
      </c>
      <c r="Z23" s="11">
        <v>3</v>
      </c>
      <c r="AA23" s="11">
        <v>2</v>
      </c>
      <c r="AB23" s="11">
        <v>1</v>
      </c>
      <c r="AC23" s="1"/>
      <c r="AD23" s="9">
        <v>20</v>
      </c>
      <c r="AE23" s="11">
        <f t="shared" si="0"/>
        <v>5</v>
      </c>
      <c r="AF23" s="11">
        <f t="shared" si="1"/>
        <v>24</v>
      </c>
      <c r="AG23" s="11">
        <f t="shared" si="2"/>
        <v>21</v>
      </c>
      <c r="AH23" s="11">
        <f t="shared" si="3"/>
        <v>2</v>
      </c>
      <c r="AI23" s="11">
        <f t="shared" si="4"/>
        <v>0</v>
      </c>
      <c r="AJ23" s="12">
        <f t="shared" si="11"/>
        <v>52</v>
      </c>
      <c r="AK23" s="13">
        <f t="shared" si="12"/>
        <v>75</v>
      </c>
      <c r="AL23" s="14">
        <f t="shared" si="13"/>
        <v>0.69333333333333336</v>
      </c>
      <c r="AM23" s="1"/>
      <c r="AN23" s="1"/>
      <c r="AO23" s="1"/>
    </row>
    <row r="24" spans="1:41" ht="12.75" customHeight="1" thickTop="1" thickBot="1">
      <c r="A24" s="9">
        <v>21</v>
      </c>
      <c r="B24" s="16" t="s">
        <v>31</v>
      </c>
      <c r="C24" s="9">
        <v>2</v>
      </c>
      <c r="D24" s="9"/>
      <c r="E24" s="9">
        <v>6</v>
      </c>
      <c r="F24" s="9"/>
      <c r="G24" s="9">
        <v>4</v>
      </c>
      <c r="H24" s="9"/>
      <c r="I24" s="9">
        <v>2</v>
      </c>
      <c r="J24" s="9"/>
      <c r="K24" s="9">
        <v>1</v>
      </c>
      <c r="L24" s="9"/>
      <c r="M24" s="1"/>
      <c r="N24" s="1"/>
      <c r="O24" s="9">
        <v>21</v>
      </c>
      <c r="P24" s="11">
        <f t="shared" si="5"/>
        <v>2</v>
      </c>
      <c r="Q24" s="11">
        <f t="shared" si="6"/>
        <v>6</v>
      </c>
      <c r="R24" s="11">
        <f t="shared" si="7"/>
        <v>4</v>
      </c>
      <c r="S24" s="11">
        <f t="shared" si="8"/>
        <v>2</v>
      </c>
      <c r="T24" s="11">
        <f t="shared" si="9"/>
        <v>1</v>
      </c>
      <c r="U24" s="12">
        <f t="shared" si="10"/>
        <v>15</v>
      </c>
      <c r="V24" s="1"/>
      <c r="W24" s="9">
        <v>21</v>
      </c>
      <c r="X24" s="11">
        <v>5</v>
      </c>
      <c r="Y24" s="11">
        <v>4</v>
      </c>
      <c r="Z24" s="11">
        <v>3</v>
      </c>
      <c r="AA24" s="11">
        <v>2</v>
      </c>
      <c r="AB24" s="11">
        <v>1</v>
      </c>
      <c r="AC24" s="1"/>
      <c r="AD24" s="9">
        <v>21</v>
      </c>
      <c r="AE24" s="11">
        <f t="shared" si="0"/>
        <v>10</v>
      </c>
      <c r="AF24" s="11">
        <f t="shared" si="1"/>
        <v>24</v>
      </c>
      <c r="AG24" s="11">
        <f t="shared" si="2"/>
        <v>12</v>
      </c>
      <c r="AH24" s="11">
        <f t="shared" si="3"/>
        <v>4</v>
      </c>
      <c r="AI24" s="11">
        <f t="shared" si="4"/>
        <v>1</v>
      </c>
      <c r="AJ24" s="12">
        <f t="shared" si="11"/>
        <v>51</v>
      </c>
      <c r="AK24" s="13">
        <f t="shared" si="12"/>
        <v>75</v>
      </c>
      <c r="AL24" s="14">
        <f t="shared" si="13"/>
        <v>0.68</v>
      </c>
      <c r="AM24" s="1"/>
      <c r="AN24" s="1"/>
      <c r="AO24" s="1"/>
    </row>
    <row r="25" spans="1:41" ht="12" customHeight="1" thickBot="1">
      <c r="A25" s="9">
        <v>22</v>
      </c>
      <c r="B25" s="17" t="s">
        <v>32</v>
      </c>
      <c r="C25" s="9">
        <v>1</v>
      </c>
      <c r="D25" s="9"/>
      <c r="E25" s="9">
        <v>2</v>
      </c>
      <c r="F25" s="9"/>
      <c r="G25" s="9">
        <v>4</v>
      </c>
      <c r="H25" s="9"/>
      <c r="I25" s="9">
        <v>6</v>
      </c>
      <c r="J25" s="9"/>
      <c r="K25" s="9">
        <v>2</v>
      </c>
      <c r="L25" s="9"/>
      <c r="M25" s="1"/>
      <c r="N25" s="1"/>
      <c r="O25" s="9">
        <v>22</v>
      </c>
      <c r="P25" s="11">
        <f t="shared" si="5"/>
        <v>1</v>
      </c>
      <c r="Q25" s="11">
        <f t="shared" si="6"/>
        <v>2</v>
      </c>
      <c r="R25" s="11">
        <f t="shared" si="7"/>
        <v>4</v>
      </c>
      <c r="S25" s="11">
        <f t="shared" si="8"/>
        <v>6</v>
      </c>
      <c r="T25" s="11">
        <f t="shared" si="9"/>
        <v>2</v>
      </c>
      <c r="U25" s="12">
        <f t="shared" si="10"/>
        <v>15</v>
      </c>
      <c r="V25" s="1"/>
      <c r="W25" s="9">
        <v>22</v>
      </c>
      <c r="X25" s="11">
        <v>5</v>
      </c>
      <c r="Y25" s="11">
        <v>4</v>
      </c>
      <c r="Z25" s="11">
        <v>3</v>
      </c>
      <c r="AA25" s="11">
        <v>2</v>
      </c>
      <c r="AB25" s="11">
        <v>1</v>
      </c>
      <c r="AC25" s="1"/>
      <c r="AD25" s="9">
        <v>22</v>
      </c>
      <c r="AE25" s="11">
        <f t="shared" si="0"/>
        <v>5</v>
      </c>
      <c r="AF25" s="11">
        <f t="shared" si="1"/>
        <v>8</v>
      </c>
      <c r="AG25" s="11">
        <f t="shared" si="2"/>
        <v>12</v>
      </c>
      <c r="AH25" s="11">
        <f t="shared" si="3"/>
        <v>12</v>
      </c>
      <c r="AI25" s="11">
        <f t="shared" si="4"/>
        <v>2</v>
      </c>
      <c r="AJ25" s="12">
        <f t="shared" si="11"/>
        <v>39</v>
      </c>
      <c r="AK25" s="13">
        <f t="shared" si="12"/>
        <v>75</v>
      </c>
      <c r="AL25" s="14">
        <f t="shared" si="13"/>
        <v>0.52</v>
      </c>
      <c r="AM25" s="1"/>
      <c r="AN25" s="1"/>
      <c r="AO25" s="1"/>
    </row>
    <row r="26" spans="1:41" ht="13.5" customHeight="1" thickBot="1">
      <c r="A26" s="9">
        <v>23</v>
      </c>
      <c r="B26" s="17" t="s">
        <v>33</v>
      </c>
      <c r="C26" s="9">
        <v>2</v>
      </c>
      <c r="D26" s="9"/>
      <c r="E26" s="9">
        <v>8</v>
      </c>
      <c r="F26" s="9"/>
      <c r="G26" s="9">
        <v>3</v>
      </c>
      <c r="H26" s="9"/>
      <c r="I26" s="9">
        <v>2</v>
      </c>
      <c r="J26" s="9"/>
      <c r="K26" s="9">
        <v>0</v>
      </c>
      <c r="L26" s="9"/>
      <c r="M26" s="1"/>
      <c r="N26" s="1"/>
      <c r="O26" s="9">
        <v>23</v>
      </c>
      <c r="P26" s="11">
        <f t="shared" si="5"/>
        <v>2</v>
      </c>
      <c r="Q26" s="11">
        <f t="shared" si="6"/>
        <v>8</v>
      </c>
      <c r="R26" s="11">
        <f t="shared" si="7"/>
        <v>3</v>
      </c>
      <c r="S26" s="11">
        <f t="shared" si="8"/>
        <v>2</v>
      </c>
      <c r="T26" s="11">
        <f t="shared" si="9"/>
        <v>0</v>
      </c>
      <c r="U26" s="12">
        <f t="shared" si="10"/>
        <v>15</v>
      </c>
      <c r="V26" s="1"/>
      <c r="W26" s="9">
        <v>23</v>
      </c>
      <c r="X26" s="11">
        <v>5</v>
      </c>
      <c r="Y26" s="11">
        <v>4</v>
      </c>
      <c r="Z26" s="11">
        <v>3</v>
      </c>
      <c r="AA26" s="11">
        <v>2</v>
      </c>
      <c r="AB26" s="11">
        <v>1</v>
      </c>
      <c r="AC26" s="1"/>
      <c r="AD26" s="9">
        <v>23</v>
      </c>
      <c r="AE26" s="11">
        <f t="shared" si="0"/>
        <v>10</v>
      </c>
      <c r="AF26" s="11">
        <f t="shared" si="1"/>
        <v>32</v>
      </c>
      <c r="AG26" s="11">
        <f t="shared" si="2"/>
        <v>9</v>
      </c>
      <c r="AH26" s="11">
        <f t="shared" si="3"/>
        <v>4</v>
      </c>
      <c r="AI26" s="11">
        <f t="shared" si="4"/>
        <v>0</v>
      </c>
      <c r="AJ26" s="12">
        <f t="shared" si="11"/>
        <v>55</v>
      </c>
      <c r="AK26" s="13">
        <f t="shared" si="12"/>
        <v>75</v>
      </c>
      <c r="AL26" s="14">
        <f t="shared" si="13"/>
        <v>0.73333333333333328</v>
      </c>
      <c r="AM26" s="1"/>
      <c r="AN26" s="1"/>
      <c r="AO26" s="1"/>
    </row>
    <row r="27" spans="1:41" ht="12" customHeight="1" thickBot="1">
      <c r="A27" s="9">
        <v>24</v>
      </c>
      <c r="B27" s="17" t="s">
        <v>34</v>
      </c>
      <c r="C27" s="9">
        <v>1</v>
      </c>
      <c r="D27" s="9"/>
      <c r="E27" s="9">
        <v>6</v>
      </c>
      <c r="F27" s="9"/>
      <c r="G27" s="9">
        <v>7</v>
      </c>
      <c r="H27" s="9"/>
      <c r="I27" s="9">
        <v>1</v>
      </c>
      <c r="J27" s="9"/>
      <c r="K27" s="9">
        <v>0</v>
      </c>
      <c r="L27" s="9"/>
      <c r="M27" s="1"/>
      <c r="N27" s="1"/>
      <c r="O27" s="9">
        <v>24</v>
      </c>
      <c r="P27" s="11">
        <f t="shared" si="5"/>
        <v>1</v>
      </c>
      <c r="Q27" s="11">
        <f t="shared" si="6"/>
        <v>6</v>
      </c>
      <c r="R27" s="11">
        <f t="shared" si="7"/>
        <v>7</v>
      </c>
      <c r="S27" s="11">
        <f t="shared" si="8"/>
        <v>1</v>
      </c>
      <c r="T27" s="11">
        <f t="shared" si="9"/>
        <v>0</v>
      </c>
      <c r="U27" s="12">
        <f t="shared" si="10"/>
        <v>15</v>
      </c>
      <c r="V27" s="1"/>
      <c r="W27" s="9">
        <v>24</v>
      </c>
      <c r="X27" s="11">
        <v>5</v>
      </c>
      <c r="Y27" s="11">
        <v>4</v>
      </c>
      <c r="Z27" s="11">
        <v>3</v>
      </c>
      <c r="AA27" s="11">
        <v>2</v>
      </c>
      <c r="AB27" s="11">
        <v>1</v>
      </c>
      <c r="AC27" s="1"/>
      <c r="AD27" s="9">
        <v>24</v>
      </c>
      <c r="AE27" s="11">
        <f t="shared" si="0"/>
        <v>5</v>
      </c>
      <c r="AF27" s="11">
        <f t="shared" si="1"/>
        <v>24</v>
      </c>
      <c r="AG27" s="11">
        <f t="shared" si="2"/>
        <v>21</v>
      </c>
      <c r="AH27" s="11">
        <f t="shared" si="3"/>
        <v>2</v>
      </c>
      <c r="AI27" s="11">
        <f t="shared" si="4"/>
        <v>0</v>
      </c>
      <c r="AJ27" s="12">
        <f t="shared" si="11"/>
        <v>52</v>
      </c>
      <c r="AK27" s="13">
        <f t="shared" si="12"/>
        <v>75</v>
      </c>
      <c r="AL27" s="14">
        <f t="shared" si="13"/>
        <v>0.69333333333333336</v>
      </c>
      <c r="AM27" s="1"/>
      <c r="AN27" s="1"/>
      <c r="AO27" s="1"/>
    </row>
    <row r="28" spans="1:41" ht="12" customHeight="1" thickBot="1">
      <c r="A28" s="9">
        <v>25</v>
      </c>
      <c r="B28" s="17" t="s">
        <v>35</v>
      </c>
      <c r="C28" s="9">
        <v>3</v>
      </c>
      <c r="D28" s="9"/>
      <c r="E28" s="9">
        <v>10</v>
      </c>
      <c r="F28" s="9"/>
      <c r="G28" s="9">
        <v>1</v>
      </c>
      <c r="H28" s="9"/>
      <c r="I28" s="9">
        <v>1</v>
      </c>
      <c r="J28" s="9"/>
      <c r="K28" s="9">
        <v>0</v>
      </c>
      <c r="L28" s="9"/>
      <c r="M28" s="1"/>
      <c r="N28" s="1"/>
      <c r="O28" s="9">
        <v>25</v>
      </c>
      <c r="P28" s="11">
        <f t="shared" si="5"/>
        <v>3</v>
      </c>
      <c r="Q28" s="11">
        <f t="shared" si="6"/>
        <v>10</v>
      </c>
      <c r="R28" s="11">
        <f t="shared" si="7"/>
        <v>1</v>
      </c>
      <c r="S28" s="11">
        <f t="shared" si="8"/>
        <v>1</v>
      </c>
      <c r="T28" s="11">
        <f t="shared" si="9"/>
        <v>0</v>
      </c>
      <c r="U28" s="12">
        <f t="shared" si="10"/>
        <v>15</v>
      </c>
      <c r="V28" s="1"/>
      <c r="W28" s="9">
        <v>25</v>
      </c>
      <c r="X28" s="11">
        <v>5</v>
      </c>
      <c r="Y28" s="11">
        <v>4</v>
      </c>
      <c r="Z28" s="11">
        <v>3</v>
      </c>
      <c r="AA28" s="11">
        <v>2</v>
      </c>
      <c r="AB28" s="11">
        <v>1</v>
      </c>
      <c r="AC28" s="1"/>
      <c r="AD28" s="9">
        <v>25</v>
      </c>
      <c r="AE28" s="11">
        <f t="shared" si="0"/>
        <v>15</v>
      </c>
      <c r="AF28" s="11">
        <f t="shared" si="1"/>
        <v>40</v>
      </c>
      <c r="AG28" s="11">
        <f t="shared" si="2"/>
        <v>3</v>
      </c>
      <c r="AH28" s="11">
        <f t="shared" si="3"/>
        <v>2</v>
      </c>
      <c r="AI28" s="11">
        <f t="shared" si="4"/>
        <v>0</v>
      </c>
      <c r="AJ28" s="12">
        <f t="shared" si="11"/>
        <v>60</v>
      </c>
      <c r="AK28" s="13">
        <f t="shared" si="12"/>
        <v>75</v>
      </c>
      <c r="AL28" s="14">
        <f t="shared" si="13"/>
        <v>0.8</v>
      </c>
      <c r="AM28" s="1"/>
      <c r="AN28" s="1"/>
      <c r="AO28" s="1"/>
    </row>
    <row r="29" spans="1:41" ht="12" customHeight="1" thickBot="1">
      <c r="A29" s="9">
        <v>26</v>
      </c>
      <c r="B29" s="17" t="s">
        <v>36</v>
      </c>
      <c r="C29" s="9">
        <v>1</v>
      </c>
      <c r="D29" s="9"/>
      <c r="E29" s="9">
        <v>5</v>
      </c>
      <c r="F29" s="9"/>
      <c r="G29" s="9">
        <v>3</v>
      </c>
      <c r="H29" s="9"/>
      <c r="I29" s="9">
        <v>4</v>
      </c>
      <c r="J29" s="9"/>
      <c r="K29" s="9">
        <v>2</v>
      </c>
      <c r="L29" s="9"/>
      <c r="M29" s="1"/>
      <c r="N29" s="1"/>
      <c r="O29" s="9">
        <v>26</v>
      </c>
      <c r="P29" s="11">
        <f t="shared" si="5"/>
        <v>1</v>
      </c>
      <c r="Q29" s="11">
        <f t="shared" si="6"/>
        <v>5</v>
      </c>
      <c r="R29" s="11">
        <f t="shared" si="7"/>
        <v>3</v>
      </c>
      <c r="S29" s="11">
        <f t="shared" si="8"/>
        <v>4</v>
      </c>
      <c r="T29" s="11">
        <f t="shared" si="9"/>
        <v>2</v>
      </c>
      <c r="U29" s="12">
        <f t="shared" si="10"/>
        <v>15</v>
      </c>
      <c r="V29" s="1"/>
      <c r="W29" s="9">
        <v>26</v>
      </c>
      <c r="X29" s="11">
        <v>5</v>
      </c>
      <c r="Y29" s="11">
        <v>4</v>
      </c>
      <c r="Z29" s="11">
        <v>3</v>
      </c>
      <c r="AA29" s="11">
        <v>2</v>
      </c>
      <c r="AB29" s="11">
        <v>1</v>
      </c>
      <c r="AC29" s="1"/>
      <c r="AD29" s="9">
        <v>26</v>
      </c>
      <c r="AE29" s="11">
        <f t="shared" si="0"/>
        <v>5</v>
      </c>
      <c r="AF29" s="11">
        <f t="shared" si="1"/>
        <v>20</v>
      </c>
      <c r="AG29" s="11">
        <f t="shared" si="2"/>
        <v>9</v>
      </c>
      <c r="AH29" s="11">
        <f t="shared" si="3"/>
        <v>8</v>
      </c>
      <c r="AI29" s="11">
        <f t="shared" si="4"/>
        <v>2</v>
      </c>
      <c r="AJ29" s="12">
        <f t="shared" si="11"/>
        <v>44</v>
      </c>
      <c r="AK29" s="13">
        <f t="shared" si="12"/>
        <v>75</v>
      </c>
      <c r="AL29" s="14">
        <f t="shared" si="13"/>
        <v>0.58666666666666667</v>
      </c>
      <c r="AM29" s="1"/>
      <c r="AN29" s="1"/>
      <c r="AO29" s="1"/>
    </row>
    <row r="30" spans="1:41" ht="13.5" customHeight="1" thickBot="1">
      <c r="A30" s="9">
        <v>27</v>
      </c>
      <c r="B30" s="17" t="s">
        <v>37</v>
      </c>
      <c r="C30" s="9">
        <v>1</v>
      </c>
      <c r="D30" s="9"/>
      <c r="E30" s="9">
        <v>4</v>
      </c>
      <c r="F30" s="9"/>
      <c r="G30" s="9">
        <v>4</v>
      </c>
      <c r="H30" s="9"/>
      <c r="I30" s="9">
        <v>2</v>
      </c>
      <c r="J30" s="9"/>
      <c r="K30" s="9">
        <v>4</v>
      </c>
      <c r="L30" s="9"/>
      <c r="M30" s="1"/>
      <c r="N30" s="1"/>
      <c r="O30" s="9">
        <v>27</v>
      </c>
      <c r="P30" s="11">
        <f t="shared" si="5"/>
        <v>1</v>
      </c>
      <c r="Q30" s="11">
        <f t="shared" si="6"/>
        <v>4</v>
      </c>
      <c r="R30" s="11">
        <f t="shared" si="7"/>
        <v>4</v>
      </c>
      <c r="S30" s="11">
        <f t="shared" si="8"/>
        <v>2</v>
      </c>
      <c r="T30" s="11">
        <f t="shared" si="9"/>
        <v>4</v>
      </c>
      <c r="U30" s="12">
        <f t="shared" si="10"/>
        <v>15</v>
      </c>
      <c r="V30" s="1"/>
      <c r="W30" s="9">
        <v>27</v>
      </c>
      <c r="X30" s="11">
        <v>5</v>
      </c>
      <c r="Y30" s="11">
        <v>4</v>
      </c>
      <c r="Z30" s="11">
        <v>3</v>
      </c>
      <c r="AA30" s="11">
        <v>2</v>
      </c>
      <c r="AB30" s="11">
        <v>1</v>
      </c>
      <c r="AC30" s="1"/>
      <c r="AD30" s="9">
        <v>27</v>
      </c>
      <c r="AE30" s="11">
        <f t="shared" si="0"/>
        <v>5</v>
      </c>
      <c r="AF30" s="11">
        <f t="shared" si="1"/>
        <v>16</v>
      </c>
      <c r="AG30" s="11">
        <f t="shared" si="2"/>
        <v>12</v>
      </c>
      <c r="AH30" s="11">
        <f t="shared" si="3"/>
        <v>4</v>
      </c>
      <c r="AI30" s="11">
        <f t="shared" si="4"/>
        <v>4</v>
      </c>
      <c r="AJ30" s="12">
        <f t="shared" si="11"/>
        <v>41</v>
      </c>
      <c r="AK30" s="13">
        <f t="shared" si="12"/>
        <v>75</v>
      </c>
      <c r="AL30" s="14">
        <f t="shared" si="13"/>
        <v>0.54666666666666663</v>
      </c>
      <c r="AM30" s="1"/>
      <c r="AN30" s="1"/>
      <c r="AO30" s="1"/>
    </row>
    <row r="31" spans="1:41" ht="12" customHeight="1" thickBot="1">
      <c r="A31" s="9">
        <v>28</v>
      </c>
      <c r="B31" s="18" t="s">
        <v>38</v>
      </c>
      <c r="C31" s="9">
        <v>1</v>
      </c>
      <c r="D31" s="9"/>
      <c r="E31" s="9">
        <v>3</v>
      </c>
      <c r="F31" s="9"/>
      <c r="G31" s="9">
        <v>7</v>
      </c>
      <c r="H31" s="9"/>
      <c r="I31" s="9">
        <v>0</v>
      </c>
      <c r="J31" s="9"/>
      <c r="K31" s="9">
        <v>4</v>
      </c>
      <c r="L31" s="9"/>
      <c r="M31" s="1"/>
      <c r="N31" s="1"/>
      <c r="O31" s="9">
        <v>28</v>
      </c>
      <c r="P31" s="11">
        <f t="shared" si="5"/>
        <v>1</v>
      </c>
      <c r="Q31" s="11">
        <f t="shared" si="6"/>
        <v>3</v>
      </c>
      <c r="R31" s="11">
        <f t="shared" si="7"/>
        <v>7</v>
      </c>
      <c r="S31" s="11">
        <f t="shared" si="8"/>
        <v>0</v>
      </c>
      <c r="T31" s="11">
        <f t="shared" si="9"/>
        <v>4</v>
      </c>
      <c r="U31" s="12">
        <f t="shared" si="10"/>
        <v>15</v>
      </c>
      <c r="V31" s="1"/>
      <c r="W31" s="9">
        <v>28</v>
      </c>
      <c r="X31" s="11">
        <v>5</v>
      </c>
      <c r="Y31" s="11">
        <v>4</v>
      </c>
      <c r="Z31" s="11">
        <v>3</v>
      </c>
      <c r="AA31" s="11">
        <v>2</v>
      </c>
      <c r="AB31" s="11">
        <v>1</v>
      </c>
      <c r="AC31" s="1"/>
      <c r="AD31" s="9">
        <v>28</v>
      </c>
      <c r="AE31" s="11">
        <f t="shared" si="0"/>
        <v>5</v>
      </c>
      <c r="AF31" s="11">
        <f t="shared" si="1"/>
        <v>12</v>
      </c>
      <c r="AG31" s="11">
        <f t="shared" si="2"/>
        <v>21</v>
      </c>
      <c r="AH31" s="11">
        <f t="shared" si="3"/>
        <v>0</v>
      </c>
      <c r="AI31" s="11">
        <f t="shared" si="4"/>
        <v>4</v>
      </c>
      <c r="AJ31" s="12">
        <f t="shared" si="11"/>
        <v>42</v>
      </c>
      <c r="AK31" s="13">
        <f t="shared" si="12"/>
        <v>75</v>
      </c>
      <c r="AL31" s="14">
        <f t="shared" si="13"/>
        <v>0.56000000000000005</v>
      </c>
      <c r="AM31" s="1"/>
      <c r="AN31" s="1"/>
      <c r="AO31" s="1"/>
    </row>
    <row r="32" spans="1:41" ht="12" customHeight="1" thickBot="1">
      <c r="A32" s="9">
        <v>29</v>
      </c>
      <c r="B32" s="17" t="s">
        <v>39</v>
      </c>
      <c r="C32" s="9">
        <v>1</v>
      </c>
      <c r="D32" s="9"/>
      <c r="E32" s="9">
        <v>4</v>
      </c>
      <c r="F32" s="9"/>
      <c r="G32" s="9">
        <v>6</v>
      </c>
      <c r="H32" s="9"/>
      <c r="I32" s="9">
        <v>2</v>
      </c>
      <c r="J32" s="9"/>
      <c r="K32" s="9">
        <v>2</v>
      </c>
      <c r="L32" s="9"/>
      <c r="M32" s="1"/>
      <c r="N32" s="1"/>
      <c r="O32" s="9">
        <v>29</v>
      </c>
      <c r="P32" s="11">
        <f t="shared" si="5"/>
        <v>1</v>
      </c>
      <c r="Q32" s="11">
        <f t="shared" si="6"/>
        <v>4</v>
      </c>
      <c r="R32" s="11">
        <f t="shared" si="7"/>
        <v>6</v>
      </c>
      <c r="S32" s="11">
        <f t="shared" si="8"/>
        <v>2</v>
      </c>
      <c r="T32" s="11">
        <f t="shared" si="9"/>
        <v>2</v>
      </c>
      <c r="U32" s="12">
        <f t="shared" si="10"/>
        <v>15</v>
      </c>
      <c r="V32" s="1"/>
      <c r="W32" s="9">
        <v>29</v>
      </c>
      <c r="X32" s="11">
        <v>5</v>
      </c>
      <c r="Y32" s="11">
        <v>4</v>
      </c>
      <c r="Z32" s="11">
        <v>3</v>
      </c>
      <c r="AA32" s="11">
        <v>2</v>
      </c>
      <c r="AB32" s="11">
        <v>1</v>
      </c>
      <c r="AC32" s="1"/>
      <c r="AD32" s="9">
        <v>29</v>
      </c>
      <c r="AE32" s="11">
        <f t="shared" si="0"/>
        <v>5</v>
      </c>
      <c r="AF32" s="11">
        <f t="shared" si="1"/>
        <v>16</v>
      </c>
      <c r="AG32" s="11">
        <f t="shared" si="2"/>
        <v>18</v>
      </c>
      <c r="AH32" s="11">
        <f t="shared" si="3"/>
        <v>4</v>
      </c>
      <c r="AI32" s="11">
        <f t="shared" si="4"/>
        <v>2</v>
      </c>
      <c r="AJ32" s="12">
        <f t="shared" si="11"/>
        <v>45</v>
      </c>
      <c r="AK32" s="13">
        <f t="shared" si="12"/>
        <v>75</v>
      </c>
      <c r="AL32" s="14">
        <f t="shared" si="13"/>
        <v>0.6</v>
      </c>
      <c r="AM32" s="1"/>
      <c r="AN32" s="1"/>
      <c r="AO32" s="1"/>
    </row>
    <row r="33" spans="1:41" ht="12" customHeight="1" thickBot="1">
      <c r="A33" s="9">
        <v>30</v>
      </c>
      <c r="B33" s="17" t="s">
        <v>40</v>
      </c>
      <c r="C33" s="9">
        <v>3</v>
      </c>
      <c r="D33" s="9"/>
      <c r="E33" s="9">
        <v>5</v>
      </c>
      <c r="F33" s="9"/>
      <c r="G33" s="9">
        <v>4</v>
      </c>
      <c r="H33" s="9"/>
      <c r="I33" s="9">
        <v>3</v>
      </c>
      <c r="J33" s="9"/>
      <c r="K33" s="9">
        <v>0</v>
      </c>
      <c r="L33" s="9"/>
      <c r="M33" s="1"/>
      <c r="N33" s="1"/>
      <c r="O33" s="9">
        <v>30</v>
      </c>
      <c r="P33" s="11">
        <f t="shared" si="5"/>
        <v>3</v>
      </c>
      <c r="Q33" s="11">
        <f t="shared" si="6"/>
        <v>5</v>
      </c>
      <c r="R33" s="11">
        <f t="shared" si="7"/>
        <v>4</v>
      </c>
      <c r="S33" s="11">
        <f t="shared" si="8"/>
        <v>3</v>
      </c>
      <c r="T33" s="11">
        <f t="shared" si="9"/>
        <v>0</v>
      </c>
      <c r="U33" s="12">
        <f t="shared" si="10"/>
        <v>15</v>
      </c>
      <c r="V33" s="1"/>
      <c r="W33" s="9">
        <v>30</v>
      </c>
      <c r="X33" s="11">
        <v>5</v>
      </c>
      <c r="Y33" s="11">
        <v>4</v>
      </c>
      <c r="Z33" s="11">
        <v>3</v>
      </c>
      <c r="AA33" s="11">
        <v>2</v>
      </c>
      <c r="AB33" s="11">
        <v>1</v>
      </c>
      <c r="AC33" s="1"/>
      <c r="AD33" s="9">
        <v>30</v>
      </c>
      <c r="AE33" s="11">
        <f t="shared" si="0"/>
        <v>15</v>
      </c>
      <c r="AF33" s="11">
        <f t="shared" si="1"/>
        <v>20</v>
      </c>
      <c r="AG33" s="11">
        <f t="shared" si="2"/>
        <v>12</v>
      </c>
      <c r="AH33" s="11">
        <f t="shared" si="3"/>
        <v>6</v>
      </c>
      <c r="AI33" s="11">
        <f t="shared" si="4"/>
        <v>0</v>
      </c>
      <c r="AJ33" s="12">
        <f t="shared" si="11"/>
        <v>53</v>
      </c>
      <c r="AK33" s="13">
        <f t="shared" si="12"/>
        <v>75</v>
      </c>
      <c r="AL33" s="14">
        <f t="shared" si="13"/>
        <v>0.70666666666666667</v>
      </c>
      <c r="AM33" s="1"/>
      <c r="AN33" s="1"/>
      <c r="AO33" s="1"/>
    </row>
    <row r="34" spans="1:41" ht="10.5" customHeight="1" thickBot="1">
      <c r="A34" s="9">
        <v>31</v>
      </c>
      <c r="B34" s="17" t="s">
        <v>41</v>
      </c>
      <c r="C34" s="9">
        <v>2</v>
      </c>
      <c r="D34" s="9"/>
      <c r="E34" s="9">
        <v>9</v>
      </c>
      <c r="F34" s="9"/>
      <c r="G34" s="9">
        <v>2</v>
      </c>
      <c r="H34" s="9"/>
      <c r="I34" s="9">
        <v>2</v>
      </c>
      <c r="J34" s="9"/>
      <c r="K34" s="9">
        <v>0</v>
      </c>
      <c r="L34" s="9"/>
      <c r="M34" s="1"/>
      <c r="N34" s="1"/>
      <c r="O34" s="9">
        <v>31</v>
      </c>
      <c r="P34" s="11">
        <f t="shared" si="5"/>
        <v>2</v>
      </c>
      <c r="Q34" s="11">
        <f t="shared" si="6"/>
        <v>9</v>
      </c>
      <c r="R34" s="11">
        <f t="shared" si="7"/>
        <v>2</v>
      </c>
      <c r="S34" s="11">
        <f t="shared" si="8"/>
        <v>2</v>
      </c>
      <c r="T34" s="11">
        <f t="shared" si="9"/>
        <v>0</v>
      </c>
      <c r="U34" s="12">
        <f t="shared" si="10"/>
        <v>15</v>
      </c>
      <c r="V34" s="1"/>
      <c r="W34" s="9">
        <v>31</v>
      </c>
      <c r="X34" s="11">
        <v>5</v>
      </c>
      <c r="Y34" s="11">
        <v>4</v>
      </c>
      <c r="Z34" s="11">
        <v>3</v>
      </c>
      <c r="AA34" s="11">
        <v>2</v>
      </c>
      <c r="AB34" s="11">
        <v>1</v>
      </c>
      <c r="AC34" s="1"/>
      <c r="AD34" s="9">
        <v>31</v>
      </c>
      <c r="AE34" s="11">
        <f t="shared" si="0"/>
        <v>10</v>
      </c>
      <c r="AF34" s="11">
        <f t="shared" si="1"/>
        <v>36</v>
      </c>
      <c r="AG34" s="11">
        <f t="shared" si="2"/>
        <v>6</v>
      </c>
      <c r="AH34" s="11">
        <f t="shared" si="3"/>
        <v>4</v>
      </c>
      <c r="AI34" s="11">
        <f t="shared" si="4"/>
        <v>0</v>
      </c>
      <c r="AJ34" s="12">
        <f t="shared" si="11"/>
        <v>56</v>
      </c>
      <c r="AK34" s="13">
        <f t="shared" si="12"/>
        <v>75</v>
      </c>
      <c r="AL34" s="14">
        <f t="shared" si="13"/>
        <v>0.7466666666666667</v>
      </c>
      <c r="AM34" s="1"/>
      <c r="AN34" s="1"/>
      <c r="AO34" s="1"/>
    </row>
    <row r="35" spans="1:41" ht="12" customHeight="1" thickBot="1">
      <c r="A35" s="9">
        <v>32</v>
      </c>
      <c r="B35" s="17" t="s">
        <v>42</v>
      </c>
      <c r="C35" s="9">
        <v>1</v>
      </c>
      <c r="D35" s="9"/>
      <c r="E35" s="9">
        <v>9</v>
      </c>
      <c r="F35" s="9"/>
      <c r="G35" s="9">
        <v>3</v>
      </c>
      <c r="H35" s="9"/>
      <c r="I35" s="9">
        <v>0</v>
      </c>
      <c r="J35" s="9"/>
      <c r="K35" s="9">
        <v>2</v>
      </c>
      <c r="L35" s="9"/>
      <c r="M35" s="1"/>
      <c r="N35" s="1"/>
      <c r="O35" s="9">
        <v>32</v>
      </c>
      <c r="P35" s="11">
        <f t="shared" si="5"/>
        <v>1</v>
      </c>
      <c r="Q35" s="11">
        <f t="shared" si="6"/>
        <v>9</v>
      </c>
      <c r="R35" s="11">
        <f t="shared" si="7"/>
        <v>3</v>
      </c>
      <c r="S35" s="11">
        <f t="shared" si="8"/>
        <v>0</v>
      </c>
      <c r="T35" s="11">
        <f t="shared" si="9"/>
        <v>2</v>
      </c>
      <c r="U35" s="12">
        <f t="shared" si="10"/>
        <v>15</v>
      </c>
      <c r="V35" s="1"/>
      <c r="W35" s="9">
        <v>32</v>
      </c>
      <c r="X35" s="11">
        <v>5</v>
      </c>
      <c r="Y35" s="11">
        <v>4</v>
      </c>
      <c r="Z35" s="11">
        <v>3</v>
      </c>
      <c r="AA35" s="11">
        <v>2</v>
      </c>
      <c r="AB35" s="11">
        <v>1</v>
      </c>
      <c r="AC35" s="1"/>
      <c r="AD35" s="9">
        <v>32</v>
      </c>
      <c r="AE35" s="11">
        <f t="shared" si="0"/>
        <v>5</v>
      </c>
      <c r="AF35" s="11">
        <f t="shared" si="1"/>
        <v>36</v>
      </c>
      <c r="AG35" s="11">
        <f t="shared" si="2"/>
        <v>9</v>
      </c>
      <c r="AH35" s="11">
        <f t="shared" si="3"/>
        <v>0</v>
      </c>
      <c r="AI35" s="11">
        <f t="shared" si="4"/>
        <v>2</v>
      </c>
      <c r="AJ35" s="12">
        <f t="shared" si="11"/>
        <v>52</v>
      </c>
      <c r="AK35" s="13">
        <f t="shared" si="12"/>
        <v>75</v>
      </c>
      <c r="AL35" s="14">
        <f t="shared" si="13"/>
        <v>0.69333333333333336</v>
      </c>
      <c r="AM35" s="1"/>
      <c r="AN35" s="1"/>
      <c r="AO35" s="1"/>
    </row>
    <row r="36" spans="1:41" ht="12" customHeight="1" thickBot="1">
      <c r="A36" s="9">
        <v>33</v>
      </c>
      <c r="B36" s="17" t="s">
        <v>43</v>
      </c>
      <c r="C36" s="9">
        <v>3</v>
      </c>
      <c r="D36" s="9"/>
      <c r="E36" s="9">
        <v>4</v>
      </c>
      <c r="F36" s="9"/>
      <c r="G36" s="9">
        <v>5</v>
      </c>
      <c r="H36" s="9"/>
      <c r="I36" s="9">
        <v>1</v>
      </c>
      <c r="J36" s="9"/>
      <c r="K36" s="9">
        <v>2</v>
      </c>
      <c r="L36" s="9"/>
      <c r="M36" s="1"/>
      <c r="N36" s="1"/>
      <c r="O36" s="9">
        <v>33</v>
      </c>
      <c r="P36" s="11">
        <f t="shared" si="5"/>
        <v>3</v>
      </c>
      <c r="Q36" s="11">
        <f t="shared" si="6"/>
        <v>4</v>
      </c>
      <c r="R36" s="11">
        <f t="shared" si="7"/>
        <v>5</v>
      </c>
      <c r="S36" s="11">
        <f t="shared" si="8"/>
        <v>1</v>
      </c>
      <c r="T36" s="11">
        <f t="shared" si="9"/>
        <v>2</v>
      </c>
      <c r="U36" s="12">
        <f t="shared" si="10"/>
        <v>15</v>
      </c>
      <c r="V36" s="1"/>
      <c r="W36" s="9">
        <v>33</v>
      </c>
      <c r="X36" s="11">
        <v>5</v>
      </c>
      <c r="Y36" s="11">
        <v>4</v>
      </c>
      <c r="Z36" s="11">
        <v>3</v>
      </c>
      <c r="AA36" s="11">
        <v>2</v>
      </c>
      <c r="AB36" s="11">
        <v>1</v>
      </c>
      <c r="AC36" s="1"/>
      <c r="AD36" s="9">
        <v>33</v>
      </c>
      <c r="AE36" s="11">
        <f t="shared" si="0"/>
        <v>15</v>
      </c>
      <c r="AF36" s="11">
        <f t="shared" si="1"/>
        <v>16</v>
      </c>
      <c r="AG36" s="11">
        <f t="shared" si="2"/>
        <v>15</v>
      </c>
      <c r="AH36" s="11">
        <f t="shared" si="3"/>
        <v>2</v>
      </c>
      <c r="AI36" s="11">
        <f t="shared" si="4"/>
        <v>2</v>
      </c>
      <c r="AJ36" s="12">
        <f t="shared" si="11"/>
        <v>50</v>
      </c>
      <c r="AK36" s="13">
        <f t="shared" si="12"/>
        <v>75</v>
      </c>
      <c r="AL36" s="14">
        <f t="shared" si="13"/>
        <v>0.66666666666666663</v>
      </c>
      <c r="AM36" s="1"/>
      <c r="AN36" s="1"/>
      <c r="AO36" s="1"/>
    </row>
    <row r="37" spans="1:41" ht="9.75" customHeight="1" thickBot="1">
      <c r="A37" s="9">
        <v>34</v>
      </c>
      <c r="B37" s="17" t="s">
        <v>44</v>
      </c>
      <c r="C37" s="9">
        <v>3</v>
      </c>
      <c r="D37" s="9"/>
      <c r="E37" s="9">
        <v>3</v>
      </c>
      <c r="F37" s="9"/>
      <c r="G37" s="9">
        <v>5</v>
      </c>
      <c r="H37" s="9"/>
      <c r="I37" s="9">
        <v>1</v>
      </c>
      <c r="J37" s="9"/>
      <c r="K37" s="9">
        <v>2</v>
      </c>
      <c r="L37" s="9"/>
      <c r="M37" s="1"/>
      <c r="N37" s="1"/>
      <c r="O37" s="9">
        <v>34</v>
      </c>
      <c r="P37" s="11">
        <f t="shared" si="5"/>
        <v>3</v>
      </c>
      <c r="Q37" s="11">
        <f t="shared" si="6"/>
        <v>3</v>
      </c>
      <c r="R37" s="11">
        <f t="shared" si="7"/>
        <v>5</v>
      </c>
      <c r="S37" s="11">
        <f t="shared" si="8"/>
        <v>1</v>
      </c>
      <c r="T37" s="11">
        <f t="shared" si="9"/>
        <v>2</v>
      </c>
      <c r="U37" s="12">
        <f t="shared" si="10"/>
        <v>14</v>
      </c>
      <c r="V37" s="1"/>
      <c r="W37" s="9">
        <v>34</v>
      </c>
      <c r="X37" s="11">
        <v>5</v>
      </c>
      <c r="Y37" s="11">
        <v>4</v>
      </c>
      <c r="Z37" s="11">
        <v>3</v>
      </c>
      <c r="AA37" s="11">
        <v>2</v>
      </c>
      <c r="AB37" s="11">
        <v>1</v>
      </c>
      <c r="AC37" s="1"/>
      <c r="AD37" s="9">
        <v>34</v>
      </c>
      <c r="AE37" s="11">
        <f t="shared" si="0"/>
        <v>15</v>
      </c>
      <c r="AF37" s="11">
        <f t="shared" si="1"/>
        <v>12</v>
      </c>
      <c r="AG37" s="11">
        <f t="shared" si="2"/>
        <v>15</v>
      </c>
      <c r="AH37" s="11">
        <f t="shared" si="3"/>
        <v>2</v>
      </c>
      <c r="AI37" s="11">
        <f t="shared" si="4"/>
        <v>2</v>
      </c>
      <c r="AJ37" s="12">
        <f t="shared" si="11"/>
        <v>46</v>
      </c>
      <c r="AK37" s="13">
        <f t="shared" si="12"/>
        <v>70</v>
      </c>
      <c r="AL37" s="14">
        <f t="shared" si="13"/>
        <v>0.65714285714285714</v>
      </c>
      <c r="AM37" s="1"/>
      <c r="AN37" s="1"/>
      <c r="AO37" s="1"/>
    </row>
  </sheetData>
  <mergeCells count="4">
    <mergeCell ref="P2:T2"/>
    <mergeCell ref="X2:AB2"/>
    <mergeCell ref="AE2:AI2"/>
    <mergeCell ref="B1:AO1"/>
  </mergeCells>
  <pageMargins left="0.7" right="0.7" top="0.75" bottom="0.75" header="0.3" footer="0.3"/>
  <pageSetup paperSize="9" orientation="landscape" verticalDpi="0" r:id="rId1"/>
  <ignoredErrors>
    <ignoredError sqref="AL4 AL5:AL37 AO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Therainking</dc:creator>
  <cp:lastModifiedBy>yeni</cp:lastModifiedBy>
  <cp:lastPrinted>2023-06-14T11:25:36Z</cp:lastPrinted>
  <dcterms:created xsi:type="dcterms:W3CDTF">2022-03-08T10:44:32Z</dcterms:created>
  <dcterms:modified xsi:type="dcterms:W3CDTF">2023-12-08T13:17:07Z</dcterms:modified>
</cp:coreProperties>
</file>