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E:\Teknik Bilimler MYO\Kalite\0003 - Memnuniyet Anketleri Analizi\02 - Mayıs 2020\"/>
    </mc:Choice>
  </mc:AlternateContent>
  <xr:revisionPtr revIDLastSave="0" documentId="13_ncr:1_{3B60E6E8-D336-411F-AF4F-90E51B0B485E}" xr6:coauthVersionLast="45" xr6:coauthVersionMax="45" xr10:uidLastSave="{00000000-0000-0000-0000-000000000000}"/>
  <bookViews>
    <workbookView xWindow="-120" yWindow="-120" windowWidth="21840" windowHeight="13140" xr2:uid="{00000000-000D-0000-FFFF-FFFF00000000}"/>
  </bookViews>
  <sheets>
    <sheet name="Form Yanıtları 1" sheetId="1" r:id="rId1"/>
    <sheet name="Sayfa1" sheetId="2" r:id="rId2"/>
    <sheet name="Sayfa2"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3" l="1"/>
  <c r="C5" i="2"/>
  <c r="D5" i="2"/>
  <c r="E5" i="2"/>
  <c r="F5" i="2"/>
  <c r="G5" i="2"/>
  <c r="H5" i="2"/>
  <c r="I5" i="2"/>
  <c r="J5" i="2"/>
  <c r="K5" i="2"/>
  <c r="L5" i="2"/>
  <c r="M5" i="2"/>
  <c r="C6" i="2"/>
  <c r="D6" i="2"/>
  <c r="E6" i="2"/>
  <c r="F6" i="2"/>
  <c r="G6" i="2"/>
  <c r="H6" i="2"/>
  <c r="I6" i="2"/>
  <c r="J6" i="2"/>
  <c r="K6" i="2"/>
  <c r="L6" i="2"/>
  <c r="M6" i="2"/>
  <c r="C7" i="2"/>
  <c r="D7" i="2"/>
  <c r="E7" i="2"/>
  <c r="F7" i="2"/>
  <c r="G7" i="2"/>
  <c r="H7" i="2"/>
  <c r="I7" i="2"/>
  <c r="J7" i="2"/>
  <c r="K7" i="2"/>
  <c r="L7" i="2"/>
  <c r="M7" i="2"/>
  <c r="C8" i="2"/>
  <c r="D8" i="2"/>
  <c r="E8" i="2"/>
  <c r="F8" i="2"/>
  <c r="G8" i="2"/>
  <c r="H8" i="2"/>
  <c r="I8" i="2"/>
  <c r="J8" i="2"/>
  <c r="K8" i="2"/>
  <c r="L8" i="2"/>
  <c r="M8" i="2"/>
  <c r="C9" i="2"/>
  <c r="D9" i="2"/>
  <c r="E9" i="2"/>
  <c r="F9" i="2"/>
  <c r="G9" i="2"/>
  <c r="H9" i="2"/>
  <c r="I9" i="2"/>
  <c r="J9" i="2"/>
  <c r="K9" i="2"/>
  <c r="L9" i="2"/>
  <c r="M9" i="2"/>
  <c r="C10" i="2"/>
  <c r="D10" i="2"/>
  <c r="E10" i="2"/>
  <c r="F10" i="2"/>
  <c r="G10" i="2"/>
  <c r="H10" i="2"/>
  <c r="I10" i="2"/>
  <c r="J10" i="2"/>
  <c r="K10" i="2"/>
  <c r="L10" i="2"/>
  <c r="M10" i="2"/>
  <c r="E182" i="1"/>
  <c r="F182" i="1"/>
  <c r="G182" i="1"/>
  <c r="H182" i="1"/>
  <c r="I182" i="1"/>
  <c r="J182" i="1"/>
  <c r="K182" i="1"/>
  <c r="L182" i="1"/>
  <c r="M182" i="1"/>
  <c r="N182" i="1"/>
  <c r="E183" i="1"/>
  <c r="F183" i="1"/>
  <c r="G183" i="1"/>
  <c r="H183" i="1"/>
  <c r="I183" i="1"/>
  <c r="J183" i="1"/>
  <c r="K183" i="1"/>
  <c r="L183" i="1"/>
  <c r="M183" i="1"/>
  <c r="N183" i="1"/>
  <c r="E184" i="1"/>
  <c r="F184" i="1"/>
  <c r="G184" i="1"/>
  <c r="H184" i="1"/>
  <c r="I184" i="1"/>
  <c r="J184" i="1"/>
  <c r="K184" i="1"/>
  <c r="L184" i="1"/>
  <c r="M184" i="1"/>
  <c r="N184" i="1"/>
  <c r="E185" i="1"/>
  <c r="F185" i="1"/>
  <c r="G185" i="1"/>
  <c r="H185" i="1"/>
  <c r="I185" i="1"/>
  <c r="J185" i="1"/>
  <c r="K185" i="1"/>
  <c r="L185" i="1"/>
  <c r="M185" i="1"/>
  <c r="N185" i="1"/>
  <c r="E186" i="1"/>
  <c r="F186" i="1"/>
  <c r="G186" i="1"/>
  <c r="H186" i="1"/>
  <c r="I186" i="1"/>
  <c r="J186" i="1"/>
  <c r="K186" i="1"/>
  <c r="L186" i="1"/>
  <c r="M186" i="1"/>
  <c r="N186" i="1"/>
  <c r="E187" i="1"/>
  <c r="F187" i="1"/>
  <c r="G187" i="1"/>
  <c r="H187" i="1"/>
  <c r="I187" i="1"/>
  <c r="J187" i="1"/>
  <c r="K187" i="1"/>
  <c r="L187" i="1"/>
  <c r="M187" i="1"/>
  <c r="N187" i="1"/>
  <c r="E170" i="1"/>
  <c r="F170" i="1"/>
  <c r="G170" i="1"/>
  <c r="H170" i="1"/>
  <c r="H175" i="1" s="1"/>
  <c r="I170" i="1"/>
  <c r="J170" i="1"/>
  <c r="K170" i="1"/>
  <c r="L170" i="1"/>
  <c r="L175" i="1" s="1"/>
  <c r="M170" i="1"/>
  <c r="N170" i="1"/>
  <c r="E171" i="1"/>
  <c r="F171" i="1"/>
  <c r="G171" i="1"/>
  <c r="H171" i="1"/>
  <c r="I171" i="1"/>
  <c r="J171" i="1"/>
  <c r="K171" i="1"/>
  <c r="L171" i="1"/>
  <c r="M171" i="1"/>
  <c r="N171" i="1"/>
  <c r="E172" i="1"/>
  <c r="F172" i="1"/>
  <c r="G172" i="1"/>
  <c r="H172" i="1"/>
  <c r="I172" i="1"/>
  <c r="J172" i="1"/>
  <c r="K172" i="1"/>
  <c r="L172" i="1"/>
  <c r="M172" i="1"/>
  <c r="N172" i="1"/>
  <c r="E173" i="1"/>
  <c r="F173" i="1"/>
  <c r="G173" i="1"/>
  <c r="H173" i="1"/>
  <c r="I173" i="1"/>
  <c r="J173" i="1"/>
  <c r="K173" i="1"/>
  <c r="L173" i="1"/>
  <c r="M173" i="1"/>
  <c r="N173" i="1"/>
  <c r="E174" i="1"/>
  <c r="F174" i="1"/>
  <c r="G174" i="1"/>
  <c r="H174" i="1"/>
  <c r="I174" i="1"/>
  <c r="J174" i="1"/>
  <c r="K174" i="1"/>
  <c r="L174" i="1"/>
  <c r="M174" i="1"/>
  <c r="N174" i="1"/>
  <c r="E175" i="1"/>
  <c r="F175" i="1"/>
  <c r="G175" i="1"/>
  <c r="I175" i="1"/>
  <c r="J175" i="1"/>
  <c r="K175" i="1"/>
  <c r="M175" i="1"/>
  <c r="N175" i="1"/>
  <c r="E176" i="1"/>
  <c r="F176" i="1"/>
  <c r="G176" i="1"/>
  <c r="H176" i="1"/>
  <c r="I176" i="1"/>
  <c r="J176" i="1"/>
  <c r="K176" i="1"/>
  <c r="L176" i="1"/>
  <c r="M176" i="1"/>
  <c r="N176" i="1"/>
  <c r="D171" i="1"/>
  <c r="D172" i="1"/>
  <c r="D173" i="1"/>
  <c r="D174" i="1"/>
  <c r="E154" i="1"/>
  <c r="F154" i="1"/>
  <c r="G154" i="1"/>
  <c r="H154" i="1"/>
  <c r="I154" i="1"/>
  <c r="J154" i="1"/>
  <c r="K154" i="1"/>
  <c r="L154" i="1"/>
  <c r="M154" i="1"/>
  <c r="N154" i="1"/>
  <c r="E155" i="1"/>
  <c r="F155" i="1"/>
  <c r="G155" i="1"/>
  <c r="H155" i="1"/>
  <c r="I155" i="1"/>
  <c r="J155" i="1"/>
  <c r="K155" i="1"/>
  <c r="L155" i="1"/>
  <c r="M155" i="1"/>
  <c r="N155" i="1"/>
  <c r="E156" i="1"/>
  <c r="F156" i="1"/>
  <c r="G156" i="1"/>
  <c r="H156" i="1"/>
  <c r="I156" i="1"/>
  <c r="J156" i="1"/>
  <c r="K156" i="1"/>
  <c r="L156" i="1"/>
  <c r="M156" i="1"/>
  <c r="N156" i="1"/>
  <c r="E157" i="1"/>
  <c r="F157" i="1"/>
  <c r="G157" i="1"/>
  <c r="H157" i="1"/>
  <c r="I157" i="1"/>
  <c r="J157" i="1"/>
  <c r="K157" i="1"/>
  <c r="L157" i="1"/>
  <c r="M157" i="1"/>
  <c r="N157" i="1"/>
  <c r="E158" i="1"/>
  <c r="F158" i="1"/>
  <c r="G158" i="1"/>
  <c r="H158" i="1"/>
  <c r="I158" i="1"/>
  <c r="J158" i="1"/>
  <c r="K158" i="1"/>
  <c r="L158" i="1"/>
  <c r="M158" i="1"/>
  <c r="N158" i="1"/>
  <c r="C16" i="3" l="1"/>
  <c r="B2" i="2" l="1"/>
  <c r="C2" i="2"/>
  <c r="D2" i="2"/>
  <c r="E2" i="2"/>
  <c r="F2" i="2"/>
  <c r="G2" i="2"/>
  <c r="H2" i="2"/>
  <c r="I2" i="2"/>
  <c r="J2" i="2"/>
  <c r="K2" i="2"/>
  <c r="L2" i="2"/>
  <c r="M2" i="2"/>
  <c r="B3" i="2"/>
  <c r="C3" i="2"/>
  <c r="D3" i="2"/>
  <c r="E3" i="2"/>
  <c r="F3" i="2"/>
  <c r="G3" i="2"/>
  <c r="H3" i="2"/>
  <c r="I3" i="2"/>
  <c r="J3" i="2"/>
  <c r="K3" i="2"/>
  <c r="L3" i="2"/>
  <c r="M3" i="2"/>
  <c r="B4" i="2"/>
  <c r="C4" i="2"/>
  <c r="D4" i="2"/>
  <c r="E4" i="2"/>
  <c r="F4" i="2"/>
  <c r="G4" i="2"/>
  <c r="H4" i="2"/>
  <c r="I4" i="2"/>
  <c r="J4" i="2"/>
  <c r="K4" i="2"/>
  <c r="L4" i="2"/>
  <c r="M4" i="2"/>
  <c r="B5" i="2"/>
  <c r="B6" i="2"/>
  <c r="B7" i="2"/>
  <c r="B8" i="2"/>
  <c r="B9" i="2"/>
  <c r="B10" i="2"/>
  <c r="E161" i="1"/>
  <c r="F161" i="1"/>
  <c r="G161" i="1"/>
  <c r="H161" i="1"/>
  <c r="I161" i="1"/>
  <c r="J161" i="1"/>
  <c r="K161" i="1"/>
  <c r="L161" i="1"/>
  <c r="M161" i="1"/>
  <c r="N161" i="1"/>
  <c r="E169" i="1"/>
  <c r="F169" i="1"/>
  <c r="G169" i="1"/>
  <c r="H169" i="1"/>
  <c r="I169" i="1"/>
  <c r="J169" i="1"/>
  <c r="K169" i="1"/>
  <c r="L169" i="1"/>
  <c r="M169" i="1"/>
  <c r="N169" i="1"/>
  <c r="D169" i="1"/>
  <c r="D161" i="1"/>
  <c r="E153" i="1"/>
  <c r="F153" i="1"/>
  <c r="G153" i="1"/>
  <c r="H153" i="1"/>
  <c r="I153" i="1"/>
  <c r="J153" i="1"/>
  <c r="K153" i="1"/>
  <c r="L153" i="1"/>
  <c r="M153" i="1"/>
  <c r="N153" i="1"/>
  <c r="D155" i="1"/>
  <c r="D156" i="1"/>
  <c r="D157" i="1"/>
  <c r="D158" i="1"/>
  <c r="D154" i="1"/>
  <c r="D153" i="1"/>
  <c r="D176" i="1" l="1"/>
  <c r="D170" i="1"/>
  <c r="D175" i="1" l="1"/>
  <c r="D182" i="1" s="1"/>
  <c r="D186" i="1" l="1"/>
  <c r="D187" i="1"/>
  <c r="D185" i="1"/>
  <c r="D183" i="1"/>
  <c r="D178" i="1"/>
  <c r="D184" i="1"/>
</calcChain>
</file>

<file path=xl/sharedStrings.xml><?xml version="1.0" encoding="utf-8"?>
<sst xmlns="http://schemas.openxmlformats.org/spreadsheetml/2006/main" count="2234" uniqueCount="435">
  <si>
    <t>Zaman damgası</t>
  </si>
  <si>
    <t>E-posta Adresi</t>
  </si>
  <si>
    <t>Çalıştığınız Birimi Seçiniz</t>
  </si>
  <si>
    <t xml:space="preserve"> [İşinizi etkin bir şekilde yapmanız için kullanılan teknik donanımdan]</t>
  </si>
  <si>
    <t xml:space="preserve"> [Çalıştığınız ortamın temizlik ve hijyeninden]</t>
  </si>
  <si>
    <t xml:space="preserve"> [Çalıştığınız birim yönetiminin tutum ve davranışlarından]</t>
  </si>
  <si>
    <t xml:space="preserve"> [Çalıştığınız birim yönetiminin sorumluluk dağıtımından]</t>
  </si>
  <si>
    <t xml:space="preserve"> [Biriminizde sağlanan iş sağlığı ve güvenliği önlemlerinden]</t>
  </si>
  <si>
    <t xml:space="preserve"> [Yemekhane hizmetlerinden]</t>
  </si>
  <si>
    <t xml:space="preserve"> [Alınan güvenlik önlemlerinden]</t>
  </si>
  <si>
    <t xml:space="preserve"> [Çalıştığınız birimin iş akış düzeninden]</t>
  </si>
  <si>
    <t xml:space="preserve"> [İşinizde kendinizi geliştirebilmeniz için sunulan eğitim olanaklarından]</t>
  </si>
  <si>
    <t xml:space="preserve"> [Aldığınız eğitime uygun bir birimde çalışıyor olmanızdan]</t>
  </si>
  <si>
    <t xml:space="preserve"> [Çalıştığınız ortamda şahsınıza verilen değerden]</t>
  </si>
  <si>
    <t>Yönetimden beklediğiniz sosyal aktiviteler nelerdir?</t>
  </si>
  <si>
    <t>İmkânınız olsa kurumda neleri değiştirmek isterdiniz?</t>
  </si>
  <si>
    <t>Hangi eğitimleri almak isterdiniz?</t>
  </si>
  <si>
    <t>TEKNİK BİLİMLER MESLEK YÜKSEKOKULU</t>
  </si>
  <si>
    <t>Çok Memnunum</t>
  </si>
  <si>
    <t>Memnunum</t>
  </si>
  <si>
    <t>Kararsızım</t>
  </si>
  <si>
    <t>muhittin.eyigun@dicle.edu.tr</t>
  </si>
  <si>
    <t>Memnun Değilim</t>
  </si>
  <si>
    <t>Hiç Memnun Değilim</t>
  </si>
  <si>
    <t>ugur.kaval@dicle.edu.tr</t>
  </si>
  <si>
    <t>KARİYER PLANLAMA UYGAR</t>
  </si>
  <si>
    <t>YAZI İŞLERİ MÜDÜRLÜĞÜ</t>
  </si>
  <si>
    <t>emin.beltekin@dicle.edu.tr</t>
  </si>
  <si>
    <t>FEN FAKÜLTESİ</t>
  </si>
  <si>
    <t>BİLGİ İŞLEM DAİRE BAŞKANLIĞI</t>
  </si>
  <si>
    <t>pgunes@dicle.edu.tr</t>
  </si>
  <si>
    <t>EĞİTİM BİLİMLERİ ENSTİTÜSÜ</t>
  </si>
  <si>
    <t>kyoldas@dicle.edu.tr</t>
  </si>
  <si>
    <t>DÖNER SERMAYE İŞLETME MÜDÜRLÜĞÜ</t>
  </si>
  <si>
    <t>mehmetzeyyad.yildirim@dicle.edu.tr</t>
  </si>
  <si>
    <t>İDARİ VE MALİ İŞLER DAİRE BAŞKANLIĞI</t>
  </si>
  <si>
    <t>web tasarım</t>
  </si>
  <si>
    <t>STRATEJİ GELİŞTİRME DAİRE BAŞKANLIĞI</t>
  </si>
  <si>
    <t>faruk.barlaz@dicle.edu.tr</t>
  </si>
  <si>
    <t>ERGANİ MESLEK YÜKSEKOKULU</t>
  </si>
  <si>
    <t>otezer@dicle.edu.tr</t>
  </si>
  <si>
    <t>SAĞLIK KÜLTÜR VE SPOR DAİRE BAŞKANLIĞI</t>
  </si>
  <si>
    <t>uekmen@dicle.edu.tr</t>
  </si>
  <si>
    <t>ZİRAAT FAKÜLTESİ</t>
  </si>
  <si>
    <t>hayri.bingol@dicle.edu.tr</t>
  </si>
  <si>
    <t>tahir.bal@dicle.edu.tr</t>
  </si>
  <si>
    <t>YABANCI DİLLER YÜKSEKOKULU</t>
  </si>
  <si>
    <t>cemal.atli@dicle.edu.tr</t>
  </si>
  <si>
    <t>TARIM MESLEK YÜKSEKOKULU</t>
  </si>
  <si>
    <t>ATATÜRK SAĞLIK YÜKSEKOKULU</t>
  </si>
  <si>
    <t>o.guvener@dicle.edu.tr</t>
  </si>
  <si>
    <t>VETERİNER FAKÜLTESİ</t>
  </si>
  <si>
    <t>ADALET MESLEK YÜKSEKOKULU</t>
  </si>
  <si>
    <t>.</t>
  </si>
  <si>
    <t>zeki.tura@dicle.edu.tr</t>
  </si>
  <si>
    <t>SİVİL HAVACILIK YÜKSEKOKULU</t>
  </si>
  <si>
    <t>mustafa.bekcibasi@dicle.edu.tr</t>
  </si>
  <si>
    <t>ozgur.intas@dicle.edu.tr</t>
  </si>
  <si>
    <t>İŞ SAĞLIĞI VE GÜVENLİĞİ KOORDİNATÖRLÜĞÜ</t>
  </si>
  <si>
    <t>ralphan@dicle.edu.tr</t>
  </si>
  <si>
    <t>hasanyavuz@dicle.edu.tr</t>
  </si>
  <si>
    <t>ÖĞRENCİ İŞLERİ DAİRE BAŞKANLIĞI</t>
  </si>
  <si>
    <t>aysegul.yolcu@dicle.edu.tr</t>
  </si>
  <si>
    <t>MÜHENDİSLİK FAKÜLTESİ</t>
  </si>
  <si>
    <t>firat.yanik@dicle.edu.tr</t>
  </si>
  <si>
    <t>konservatuvar@dicle.edu.tr</t>
  </si>
  <si>
    <t>DEVLET KONSERVATUVARI</t>
  </si>
  <si>
    <t>nusretmutlu@dicle.edu.tr</t>
  </si>
  <si>
    <t>YAPI İŞLERİ DAİRE BAŞKANLIĞI</t>
  </si>
  <si>
    <t>erhan.arslan@dicle.edu.tr</t>
  </si>
  <si>
    <t>GENEL SEKRETERLİK</t>
  </si>
  <si>
    <t>musuruysal@dicle.edu.tr</t>
  </si>
  <si>
    <t>-</t>
  </si>
  <si>
    <t>hgunes@dicle.edu.tr</t>
  </si>
  <si>
    <t>HUKUK FAKÜLTESİ</t>
  </si>
  <si>
    <t>omer.sayik@dicle.edu.tr</t>
  </si>
  <si>
    <t>SOSYAL BİLİMLER MESLEK YÜKSEKOKULU</t>
  </si>
  <si>
    <t>ayse.tepe@dicle.edu.tr</t>
  </si>
  <si>
    <t>veysel.yilmaz@dicle.edu.tr</t>
  </si>
  <si>
    <t>mehmet.yasar@dicle.edu.tr</t>
  </si>
  <si>
    <t>orhan.sahin@dicle.edu.tr</t>
  </si>
  <si>
    <t>MİMARLIK FAKÜLTESİ</t>
  </si>
  <si>
    <t>mpekok@dicle.edu.tr</t>
  </si>
  <si>
    <t>kahraman.palmanak@dicle.edu.tr</t>
  </si>
  <si>
    <t>TIP FAKÜLTESİ</t>
  </si>
  <si>
    <t>yok</t>
  </si>
  <si>
    <t>myusuf.aslan@dicle.edu.tr</t>
  </si>
  <si>
    <t>SİLVAN MESLEK YÜKSEKOKULU</t>
  </si>
  <si>
    <t>ales@dicle.edu.tr</t>
  </si>
  <si>
    <t>KÜTÜPHANE VE DOK. DAİRE BAŞKANLIĞI</t>
  </si>
  <si>
    <t>hasan.simsek@dicle.edu.tr</t>
  </si>
  <si>
    <t>tiger@dicle.edu.tr</t>
  </si>
  <si>
    <t>ZİYA GÖKALP EĞİTİM FAKÜLTESİ</t>
  </si>
  <si>
    <t>msanli@dicle.edu.tr</t>
  </si>
  <si>
    <t>rizci@dicle.edu.tr</t>
  </si>
  <si>
    <t>neslihan.ince@dicle.edu.tr</t>
  </si>
  <si>
    <t>asyo@dicle.edu.tr</t>
  </si>
  <si>
    <t>felek.yuce@dicle.edu.tr</t>
  </si>
  <si>
    <t>leventayyildiz@dicle.edu.tr</t>
  </si>
  <si>
    <t>htekdemir@dicle.edu.tr</t>
  </si>
  <si>
    <t>demirs@dicle.edu.tr</t>
  </si>
  <si>
    <t>BİLİMSEL ARAŞTIRMA PROJELERİ KOORDİNATÖRLÜĞÜ</t>
  </si>
  <si>
    <t>sibel.elmas@dicle.edu.tr</t>
  </si>
  <si>
    <t>İLAHİYAT FAKÜLTESİ</t>
  </si>
  <si>
    <t>memduh.coban@dicle.edu.tr</t>
  </si>
  <si>
    <t>mehmet.sungu@dicle.edu.tr</t>
  </si>
  <si>
    <t>...</t>
  </si>
  <si>
    <t>ingilizce</t>
  </si>
  <si>
    <t>gulsen.buldisadak@dicle.edu.tr</t>
  </si>
  <si>
    <t>muharrem.ilek@dicle.edu.tr</t>
  </si>
  <si>
    <t>cemal.dinc@dicle.edu.tr</t>
  </si>
  <si>
    <t>Yok</t>
  </si>
  <si>
    <t>veysi.dinc@dicle.edu.tr</t>
  </si>
  <si>
    <t>veysel.ates@dicle.edu.tr</t>
  </si>
  <si>
    <t>cuma.kosar@dicle.edu.tr</t>
  </si>
  <si>
    <t>ATATÜRK SAĞLIK HİZMETLERİ MYO</t>
  </si>
  <si>
    <t>sidar.narin@dicle.edu.tr</t>
  </si>
  <si>
    <t>omer.guven@dicle.edu.tr</t>
  </si>
  <si>
    <t>m.aydin@dicle.edu.tr</t>
  </si>
  <si>
    <t>remzi.denizhan@dicle.edu.tr</t>
  </si>
  <si>
    <t>mgcacan@dicle.edu.tr</t>
  </si>
  <si>
    <t>sultan.donmez@dicle.edu.tr</t>
  </si>
  <si>
    <t>nuray.yilmaz@dicle.edu.tr</t>
  </si>
  <si>
    <t>BİLGİ EDİNME BİRİMİ</t>
  </si>
  <si>
    <t>arzu.aksakal@dicle.edu.tr</t>
  </si>
  <si>
    <t>huseyin.can@dicle.edu.tr</t>
  </si>
  <si>
    <t>sebahat.ecer@dicle.edu.tr</t>
  </si>
  <si>
    <t>halime.azbay@dicle.edu.tr</t>
  </si>
  <si>
    <t>sahin.bayin@dicle.edu.tr</t>
  </si>
  <si>
    <t>rojbin.akinca@dicle.edu.tr</t>
  </si>
  <si>
    <t>ozgur.ozceylan@dicle.edu.tr</t>
  </si>
  <si>
    <t>SAĞLIK BİLİMLERİ ENSTİTÜSÜ</t>
  </si>
  <si>
    <t>ayhankkucuk@dicle.edu.tr</t>
  </si>
  <si>
    <t>msirin.erdag@dicle.edu.tr</t>
  </si>
  <si>
    <t>erkan.buldi@dicle.edu.tr</t>
  </si>
  <si>
    <t>veli.yatci@dicle.edu.tr</t>
  </si>
  <si>
    <t>PROJE KOORDİNASYON UYGAR</t>
  </si>
  <si>
    <t>BİSMİL MESLEK YÜKSEKOKULU</t>
  </si>
  <si>
    <t>ÇERMİK MESLEK YÜKSEKOKULU</t>
  </si>
  <si>
    <t>alper.aktop@dicle.edu.tr</t>
  </si>
  <si>
    <t>KALİTE GELİŞTİRME KOORDİNATÖRLÜĞÜ</t>
  </si>
  <si>
    <t>imran.akmese@dicle.edu.tr</t>
  </si>
  <si>
    <t>mehmet.ilhan@dicle.edu.tr</t>
  </si>
  <si>
    <t>zulkuf.arslan@dicle.edu.tr</t>
  </si>
  <si>
    <t>kerbela.yalcin@dicle.edu.tr</t>
  </si>
  <si>
    <t>nursen.akca@dicle.edu.tr</t>
  </si>
  <si>
    <t>eda.bogdi@dicle.edu.tr</t>
  </si>
  <si>
    <t>ercan.kaya@dicle.edu.tr</t>
  </si>
  <si>
    <t>emlak@dicle.edu.tr</t>
  </si>
  <si>
    <t>hukuk@dicle.edu.tr</t>
  </si>
  <si>
    <t>ayse.ilter@dicle.edu.tr</t>
  </si>
  <si>
    <t>cihan.karaman@dicle.edu.tr</t>
  </si>
  <si>
    <t>levent.tok@dicle.edu.tr</t>
  </si>
  <si>
    <t>mehmet.akyildiz@dicle.edu.tr</t>
  </si>
  <si>
    <t>nyucesoy@dicle.edu.tr</t>
  </si>
  <si>
    <t>emine.karadeniz@dicle.edu.tr</t>
  </si>
  <si>
    <t>emin.yasar@dicle.edu.tr</t>
  </si>
  <si>
    <t>leyla.bestas@dicle.edu.tr</t>
  </si>
  <si>
    <t>tiyatro</t>
  </si>
  <si>
    <t>nuh.petekkaya@dicle.edu.tr</t>
  </si>
  <si>
    <t>BİLİMVE TEKNOLOJİ UYGAR (DÜPTAM)</t>
  </si>
  <si>
    <t>mustafa.erdem@dicle.edu.tr</t>
  </si>
  <si>
    <t>meral.erkus@dicle.edu.tr</t>
  </si>
  <si>
    <t>nuray.hattapoglu@dicle.edu.tr</t>
  </si>
  <si>
    <t>Toplam Puan</t>
  </si>
  <si>
    <t>Max. Puan</t>
  </si>
  <si>
    <t>Genel Memnuniyet Oranı</t>
  </si>
  <si>
    <t>Memnuniyet Oranı</t>
  </si>
  <si>
    <t xml:space="preserve"> İşinizi etkin bir şekilde yapmanız için kullanılan teknik donanımdan</t>
  </si>
  <si>
    <t xml:space="preserve"> Çalıştığınız ortamın temizlik ve hijyeninden</t>
  </si>
  <si>
    <t xml:space="preserve"> Çalıştığınız birim yönetiminin tutum ve davranışlarından</t>
  </si>
  <si>
    <t xml:space="preserve"> Çalıştığınız birim yönetiminin sorumluluk dağıtımından</t>
  </si>
  <si>
    <t xml:space="preserve"> Biriminizde sağlanan iş sağlığı ve güvenliği önlemlerinden</t>
  </si>
  <si>
    <t xml:space="preserve"> Yemekhane hizmetlerinden</t>
  </si>
  <si>
    <t xml:space="preserve"> Alınan güvenlik önlemlerinden</t>
  </si>
  <si>
    <t xml:space="preserve"> Çalıştığınız birimin iş akış düzeninden</t>
  </si>
  <si>
    <t xml:space="preserve"> İşinizde kendinizi geliştirebilmeniz için sunulan eğitim olanaklarından</t>
  </si>
  <si>
    <t xml:space="preserve"> Aldığınız eğitime uygun bir birimde çalışıyor olmanızdan</t>
  </si>
  <si>
    <t xml:space="preserve"> Çalıştığınız ortamda şahsınıza verilen değerden</t>
  </si>
  <si>
    <t>No</t>
  </si>
  <si>
    <t>Soru</t>
  </si>
  <si>
    <t>Soru 1</t>
  </si>
  <si>
    <t>Soru 2</t>
  </si>
  <si>
    <t>Soru 3</t>
  </si>
  <si>
    <t>Soru 4</t>
  </si>
  <si>
    <t>Soru 5</t>
  </si>
  <si>
    <t>Soru 6</t>
  </si>
  <si>
    <t>Soru 7</t>
  </si>
  <si>
    <t>Soru 8</t>
  </si>
  <si>
    <t>Soru 9</t>
  </si>
  <si>
    <t>Soru 10</t>
  </si>
  <si>
    <t>Soru 11</t>
  </si>
  <si>
    <t>murat.ucan@dicle.edu.tr</t>
  </si>
  <si>
    <t>personelin çalışma koşullarının dikkate alınması suretiyle düzenlemeye gidilmesi</t>
  </si>
  <si>
    <t>Kurumun işleyişi önündeki sorumsuzluk, kişisel ego ve kurumsal aidiyetsizliği</t>
  </si>
  <si>
    <t>Kurumun işleyişi önündeki sorumsuzluk, kişisel ego ve kurumsal aidiyetsizlik önündeki engellerin kaldırılmasına yönelik eğitimler</t>
  </si>
  <si>
    <t>murat.yilmaz@dicle.edu.tr</t>
  </si>
  <si>
    <t>PERSONEL DAİRE BAŞKANLIĞI</t>
  </si>
  <si>
    <t xml:space="preserve">Birimler arası turnuvalar düzenlenmesi, personel ailelerine yönelik tiyatro, şiir dinletisi vb. etkinliklerin düzenlenmesi. </t>
  </si>
  <si>
    <t xml:space="preserve">Etkili iletişim seminerleri, </t>
  </si>
  <si>
    <t>Buna uygun bir ortam ve iletişim mevcut değil</t>
  </si>
  <si>
    <t>Bu kurumdan ayrılmayı düşündüğüm için herhangi bir önerim yok.</t>
  </si>
  <si>
    <t>Görevde yükselme eğitimi</t>
  </si>
  <si>
    <t>ashmy@dicle.edu.tr</t>
  </si>
  <si>
    <t>Kültürel gezi - piknik vs</t>
  </si>
  <si>
    <t xml:space="preserve">bir çok şeyi </t>
  </si>
  <si>
    <t>Kültür-Sanat etkinliklerine ağırlık verilmesi,</t>
  </si>
  <si>
    <t>Bütün süreçleri dijital ortama taşırdım.</t>
  </si>
  <si>
    <t>Bilgisayar bilimleri ile ilgili eğitimler</t>
  </si>
  <si>
    <t>Liyakat</t>
  </si>
  <si>
    <t>mustafa.sahin@dicle.edu.tr</t>
  </si>
  <si>
    <t>Mevcut imkanlar dahilinde uluslararası performans konser gezi yarışma imkanlarına biraz daha fazla destek verilmesi.</t>
  </si>
  <si>
    <t>Kurumsal bağlılık çalışma azmi ve kurumsal sadakati eşit düzeyde bütün personel üzerinde olumlu şekilde değiştirmek isterdim.</t>
  </si>
  <si>
    <t>Yurt dışında alanımla ilgili Post Doktora yapmayı isterim.</t>
  </si>
  <si>
    <t>Konser,Yarışma,Spor,tiyatro</t>
  </si>
  <si>
    <t>personel ve ailelerinin de katılabileceği sosyal alanların ve seçeneklerin  artırılması</t>
  </si>
  <si>
    <t xml:space="preserve">sanat kültür tiyatro sinema </t>
  </si>
  <si>
    <t>gensek@dicle.edu.tr</t>
  </si>
  <si>
    <t>mehmet.okur@dicle.edu.tr</t>
  </si>
  <si>
    <t>ingilizce, havuz, tenis, saz vb. kursların iTÜ deki duruma benzer şekilde idari personellere ücretsiz sağlanması</t>
  </si>
  <si>
    <t>saz, havuz ve ingilizce kursları</t>
  </si>
  <si>
    <t>msait.sonmez@dicle.edu.tr</t>
  </si>
  <si>
    <t>Mesleki eğitim programları ve fuarlara katılım için Rektörlük bazında gerekli teşviğin sağlanması.</t>
  </si>
  <si>
    <t>ulaşım ve yemek sorununa çözüm bulunması</t>
  </si>
  <si>
    <t>Kariyer Danışmanlığı ve İnsan Kaynakları alanında Tezli Yüksek Lisans ve Doktora Eğitimi ve
Yabancı Dil Eğitimi</t>
  </si>
  <si>
    <t>mehmet.demirkol@dicle.edu.tr</t>
  </si>
  <si>
    <t>imkanım olsa iş dağılımını vs.</t>
  </si>
  <si>
    <t xml:space="preserve">Gezi , piknik vb. gibi personelin bir arada yapabileceği aktivitelerin kurumsal aidiyet duygusunu pekiştireceğini düşünüyorum. </t>
  </si>
  <si>
    <t>Hizmet binamızın , özellikle penceresi ve havalandırması olmayan insan sağlığına zararlı odaların değiştirilmesini isterdim</t>
  </si>
  <si>
    <t>Personel Özlük İşleri eğitimini almak isterdim</t>
  </si>
  <si>
    <t>feyyaz.turhan@dicle.edu.tr</t>
  </si>
  <si>
    <t>ÇÜNGÜŞ MESLEK YÜKSEKOKULU</t>
  </si>
  <si>
    <t>Satranç turnuvası düzenlerdim</t>
  </si>
  <si>
    <t>Adaleti ve personel arasındaki dengeyi kurmayan sağlamayan bütün idarecileri görevden alırdım</t>
  </si>
  <si>
    <t xml:space="preserve">Kariyer ile ilgili tüm eğitimleri </t>
  </si>
  <si>
    <t>abdullahsabit.deger@dicle.edu.tr</t>
  </si>
  <si>
    <t>halil.tarhan@dicle.edu.tr</t>
  </si>
  <si>
    <t>yorum yapamıyacağım</t>
  </si>
  <si>
    <t>adaletli bir şekilde herkes her birimi görerek işlerin öğrenilmesi</t>
  </si>
  <si>
    <t xml:space="preserve">ingilizce, spss </t>
  </si>
  <si>
    <t>liyakat sistemini</t>
  </si>
  <si>
    <t>personel yasaları, kamu ihale kanun ve yönetmelikleri, öğrenci işleri</t>
  </si>
  <si>
    <t>mehmet.emin.goceri@dicle.edu.tr</t>
  </si>
  <si>
    <t xml:space="preserve">1. Çocuklar için ve büyükler için modern  yeni olimpik yüzme havuzlarının yapılması. 
  (Çocuklar için yüzme havuzu ve  büyükler için yüzme havuzu  )
2. Memur yemek hanesinin bitişiğine  kafeterya salonu, bilardo, masa tenisi, air hokey 
    masası, futbol masası vb. aktivitelerin yapılması. 
3. Yeterli gelmeyen merkezi kütüphanenin genişletilmesi veya  iki katına çıkarılması.
4. Yöresel Gıda Fuarının belli zamanlarda kurulması. Üniversite ve Yerel Üreticilerin ortaklaşa 
    hareket etmesi.
5. Ücretsiz Yabancı Dil kurslarının açılması. 
6. Mevcut piknik alanlarına bakım yapılması ve genişletilmesi.
7. Ücretsiz müzik kurslarının açılması.
8. Ücretsiz karate, boks, dağcılık, futbol, koşu  ve Jimnastik vb. etkinliklerin yapılması.  
9. Üniversite içerisinde yeni bağlantı yolların yapılması, mevcut yolların genişletilmesi. 
10. Kampüs içerisinde orta refüjlerde bulunan reklam panolarının ve trafiği engelleyen bazı 
       direklerin kaldırılması, ağaçların budanması.
11. Şeyh Edebali, Osman Gazi’ye; “İnsanı yaşat ki devlet yaşasın” diyerek, nasıl ki  devlet 
      insan ilişkisinin temelini atmıştır. Yöneticilerimizden bütün üniversite çalışanlarına değer 
      verilmesini istiyoruz. 
     Örneğin : a) Akademik personele yeni lojman yapılması, yeni yaşam/spor alanlarının 
     yapılması. (lojman için yeni halı saha, yeni basketbol sahası,yeni  voleybol sahası )
                      b) Memurların ve Sürekli İşçilerin araç servislerine devam edilmesi. 
                      c) Memur Yemekhane hizmetlerinin kalitesinin yükseltilmesi.
 </t>
  </si>
  <si>
    <t xml:space="preserve">1. Rektörlük binasının yerini değiştirerek, kampüs içerisinde daha merkezi bir yerde daha modern ve geniş bir yapıya kavuşturarak bütün birimleri  fiziki olarak geniş bir alana taşımak  isterdim. 
2. Toplamda 6000'in üzerinde olan  (altıbin) Üniversite çalışanlarının bütün bilgi belgelerinin  muhafaza edildiği,  Rektörlüğün bodrum katında bulunan Personel Daire Başkanlığına ait Arşivin daha modern fiziki/yapıya  kavuşturarak,  bütün üniversite personeline ait mevcut dosyaların  Dijital ortama aktarıp, dijital ortamdan takibini sağlamak. 
3.Dicle Üniversitesi Hastanesine ailemiz ile gittiğimizde poliklinik fişi bitti diye muayene olamadan geri dönüyoruz. Bu hususun da dikkate alınmasını isteriz. </t>
  </si>
  <si>
    <t>Temel Hak ve Hürriyetler, İnsan hakları.</t>
  </si>
  <si>
    <t>birimler arası turnuvalar düzenlenmesi</t>
  </si>
  <si>
    <t>personelin uzmanlık alanlarına göre birimlerde istihdam edilmesi</t>
  </si>
  <si>
    <t>çalışma alanımız ile ilgili eğitimler</t>
  </si>
  <si>
    <t>kampüsteki yeşil alan düzenlemsi iyi yapılmalı çok kuru ot yabancı ot var kaldırımlarda ağaçlar çok alçaktan dallanmış iyi budanmalı,kampüs içi ring daha sık olmalı personel servisleri konusu netliğe kavuşmalı, yemek firması pesonelleri özellikle öğrenci yemekhaneleri için sık denetlenmeli  yılda bi kaç def  personel daire başkanı,  genel sekreterin ve ilgili rektör yardımcısnının katılımı ile kongre merkezi büyük salonunda öğle arası genel şikayet dilek istek toplantıları yapılmalı.</t>
  </si>
  <si>
    <t>yabancı dil, correl, spss, autocad, photoshop</t>
  </si>
  <si>
    <t>spor salonları personele ücretsiz ya da daha uygun ücretlerde tahsis edilmelidir.</t>
  </si>
  <si>
    <t>Personel arasındaki ayrımcılığı ortadan kaldırırdım.Örneğin aynı birimde aynı oda da aynı işi hatta daha fazla yapmamıza rağmen bazısının ikili alması bazılarının ikili alamamasını değiştirirdim. Birimde bir havuz oluşturur tüm personele eşit miktarda ikili verirdim.Ve sınavlarda görev dağılımını yapardım, her sınavda hep aynı personelle görev vermezdim.Ayrıca birimizde temizlik elemanı olarak tek personel çalışmakta olup yeterli gelememektedir.Birimimiz de büyük fiziki alana sahip olduğundan 2 tane daha temizlikçi temin ederdim.</t>
  </si>
  <si>
    <t>İlk yardım</t>
  </si>
  <si>
    <t>evran@dicle.edu.tr</t>
  </si>
  <si>
    <t xml:space="preserve">İş alanımla ilgili bütün eğitimleri </t>
  </si>
  <si>
    <t>bercem.bagci@dicle.edu.tr</t>
  </si>
  <si>
    <t>güzel bi yemek daveti yada gezi olabilir</t>
  </si>
  <si>
    <t>abdullah.erdem@dicle.edu.tr</t>
  </si>
  <si>
    <t>Birimler arası spor müsabakaları düzenlenebilir.</t>
  </si>
  <si>
    <t>Personellerin yaptıkları işler ile ilgili eğitimler düzenlemeyi ve liyakat seviyelerini ölçmeyi.</t>
  </si>
  <si>
    <t>Çalıştığım birim gereği; maaş ve ek ders ödemleri hakkında.</t>
  </si>
  <si>
    <t>buhari@dicle.edu.tr</t>
  </si>
  <si>
    <t>İşle ilgili eğitimi</t>
  </si>
  <si>
    <t>İklimlendirme sistemlerini</t>
  </si>
  <si>
    <t>Mali ve teknolojik konularında</t>
  </si>
  <si>
    <t>ali.kilic@dicle.edu.tr</t>
  </si>
  <si>
    <t>Rektörlük Binası Önüne 4-5 adet kamelya, masa tenisi yemekhanenin Rektörlük bünyesinde olması ve personeli kurum dışı eğitimlere gönderilmesi</t>
  </si>
  <si>
    <t>personelle yakın ilişkide bulunup çok çalışan ile az çalışanı belirleyip çok çalışana daha fazla maddi ve manevi destek (hakkaniyet çerçevesinde)</t>
  </si>
  <si>
    <t>her alanda eğitim her zaman iyidir.</t>
  </si>
  <si>
    <t>kasim.yilmaz@dicle.edu.tr</t>
  </si>
  <si>
    <t>BÜTÜNLEŞTİRİCİ SPOR TURNUVALARI DUZENLENEBİLİR</t>
  </si>
  <si>
    <t>İŞ VE İŞLEMLERİN DAHA AKTİF VE ETKİLİ YAPILMASINI SAĞLAMAK</t>
  </si>
  <si>
    <t>KİŞİSEL VE MESLEKİ GELİŞİM EĞİTİMLERİ</t>
  </si>
  <si>
    <t>omerfaruk.katanalp@dicle.edu.tr</t>
  </si>
  <si>
    <t>SAĞLIK BİLİMLERİ UYGAR</t>
  </si>
  <si>
    <t>yeni bina</t>
  </si>
  <si>
    <t>cerrahi</t>
  </si>
  <si>
    <t>iletişim</t>
  </si>
  <si>
    <t>ikili ilişkileri</t>
  </si>
  <si>
    <t>kişisel gelişim</t>
  </si>
  <si>
    <t>hasan.aslan@dicle.edu.tr</t>
  </si>
  <si>
    <t>osman.yoldas@dicle.edu.tr</t>
  </si>
  <si>
    <t>Kurumsal Kimliği geri getiririm</t>
  </si>
  <si>
    <t>Sosyal ve Kültürel Geziler.</t>
  </si>
  <si>
    <t>Liyakat sahibi kişilerin işbaşına getirilmesi.</t>
  </si>
  <si>
    <t>İşaret Dili Eğitimi, Microsoft Program Eğitimleri, Liderlik ve Yönetim Eğitimleri.</t>
  </si>
  <si>
    <t>Personellerin öğlen arasını daha verimli geçirebilmesi için fakültelerimizde hiçbir alan yok tek alan öğrenci kantinleri bir dinlenme ve oyun odası ( Masa tenisi,bilardo gibi)</t>
  </si>
  <si>
    <t>Yemekhanelerin daha hijyen yemeklerimizin daha uygun fiyatlarda tarafımıza sunulmasını ayrıca şimdiye kadar yemekhanede yemeklerimizin servis olarak sunulurken tabildot a geçmemizden vaz geçilerek tekrar servis hizmeti verilmesi.S.K.S Daire Başkanlığınca işletilen Konukevi 2 deki  yemek fiyatlarının piyasa fiyatlarından aşağıda olmasını istiyorum. Personel servislerinde kullanılan araçların modellerinin yüksek olmasını servis temizliğine dikkat edilmesini istiyorum.</t>
  </si>
  <si>
    <t xml:space="preserve">SOSYAL FAALİYETLER YÖNETİCİLER ÇALIŞANLARIN SÜREKLİ BİR ARAYA GETİRECEK VE SORUNLARI SÖYLEYİŞ ŞEKİLDE TARTIŞILACAK ETKİNLİKLERİNİN DÜZENLEMESİ </t>
  </si>
  <si>
    <t xml:space="preserve">YÖNETİM VE ÇALIŞANLARI SÜREKLİ BİR ARAYA GELMELERİNİ SAĞLAYIP SORUNLARIN ÇÖZÜMÜNE YÖNELİK FARKLI FİKİRLERİ DİNLEMELERİNİ SAĞLARDIM. </t>
  </si>
  <si>
    <t>PROJE YAZILIMI VE KAMU İHALE KANUNU HK. EĞİTİM ALMAK İSTERDİM.</t>
  </si>
  <si>
    <t>eozer@dicle.edu.tr</t>
  </si>
  <si>
    <t>nurgul.ari@dicle.edu.tr</t>
  </si>
  <si>
    <t xml:space="preserve">Herhangi bir özel günde personellerine Jest yapabilirler. </t>
  </si>
  <si>
    <t>İş yükü fazla olan Personele iyileştirme yapardım ve personellerin sorunlarını dinlerdim.</t>
  </si>
  <si>
    <t>İş alanıma uygun kendimi daha iyi geliştirebileceğim eğitimler çok iyi olurdu.</t>
  </si>
  <si>
    <t>gezi turları</t>
  </si>
  <si>
    <t>liyakat</t>
  </si>
  <si>
    <t>eğitimleri uygulayacak statü</t>
  </si>
  <si>
    <t>anket değerlendirme programının eğitimini almak isterdim</t>
  </si>
  <si>
    <t>Yurt içi gezileri</t>
  </si>
  <si>
    <t>Sınıfları daha konforlu hale getirmek isterdim</t>
  </si>
  <si>
    <t>Sağlık ve Spor ile ilgili eğitimleri almak isterdim</t>
  </si>
  <si>
    <t>Voleybol</t>
  </si>
  <si>
    <t xml:space="preserve">İkna yöntemleri, etkili konuşma, robotik kodlama, </t>
  </si>
  <si>
    <t xml:space="preserve">Yukarıda </t>
  </si>
  <si>
    <t>ozgur.oruc@dicle.edu.tr</t>
  </si>
  <si>
    <t>musa.irmak@dicle.edu.tr</t>
  </si>
  <si>
    <t>Spor aktiviteleri..</t>
  </si>
  <si>
    <t>Personel servislerin her sene düzenli yapılmasını isterdim</t>
  </si>
  <si>
    <t>Proğramcılık kursları almak isterdim.</t>
  </si>
  <si>
    <t>bunyamin.genc@dicle.edu.tr</t>
  </si>
  <si>
    <t>spor basket voleybol tenis</t>
  </si>
  <si>
    <t xml:space="preserve">personellerin eşit görev dağılımını yapmak ve gerekli eğitimleri sunmak işi sevdirmek bulunan ortamları en iyi çalışma seviyesine getirmek personeller arasında eşitsizliğin gidermek </t>
  </si>
  <si>
    <t>exel wörd</t>
  </si>
  <si>
    <t xml:space="preserve">kılık kıyafet düzeltilsin </t>
  </si>
  <si>
    <t xml:space="preserve">çalışanın ve çalışmayanın arasındaki farkı </t>
  </si>
  <si>
    <t xml:space="preserve"> spor </t>
  </si>
  <si>
    <t>hiçbirşey</t>
  </si>
  <si>
    <t>gerek yok</t>
  </si>
  <si>
    <t>Covid-19 nedeniyle herhangi bir sosyal aktivite olmaması görüşündeyim.</t>
  </si>
  <si>
    <t xml:space="preserve">Vergi ödemeleri konusunda eğitim almak </t>
  </si>
  <si>
    <t>sosyal mesafe uymak şartıyla "gezi"</t>
  </si>
  <si>
    <t>binanın teknolojik alt yapısını</t>
  </si>
  <si>
    <t>aktif olarak yaptığınız işin eğitimini</t>
  </si>
  <si>
    <t>recep.arslan@dicle.edu.tr</t>
  </si>
  <si>
    <t>Beklentim yoktur.</t>
  </si>
  <si>
    <t>Resmi hüviyet kazanması kurumsallaşmasını sağlardım.</t>
  </si>
  <si>
    <t>Eğitim verileceği kanaatinde değilim. Uzmanlık alanlarına giren konularda bile görüş bildirmeyen birimlerin olduğu bir kurumda nasıl mesleki eğitim verilir bilemedim.</t>
  </si>
  <si>
    <t>ejder.nurdogmus@dicle.edu.tr</t>
  </si>
  <si>
    <t>Kurum içi ve kurumlar arası kaynayşmayı sağlayacak sosyal aktiviteler ve yönetimle sık sık toplantılar</t>
  </si>
  <si>
    <t xml:space="preserve">ben merkeziyetçi yaklaşımı </t>
  </si>
  <si>
    <t>iş ve işlerimle alakalı kamu ihale kanunu, taşınır sistemler, yeni mevzuat güncellemeleri</t>
  </si>
  <si>
    <t xml:space="preserve">BAP biriminin bürokratik yapısını daha işlevsel hale getirirdim. Hiç değilse bir Daire Başkanlığı düzeyinde organize edilmesi başta personel yapısı olmak üzere pek çok alandan Birimi daha işlevsel hale getirebilir. </t>
  </si>
  <si>
    <t>1- mali mevzuat (4734, 4735, 2886 Sayılı Kanunlar) uygulamaları ve 2- Projelerin yürütülmesine ilişkin mali mevzuat (2003/6554 Say. Bak. Kur. vs) uygulamaları, 3- Bilişim Teknolojiler Eğitimleri, 4- İSG Eğitimleri</t>
  </si>
  <si>
    <t>ahmet.kurt@dicle.edu.tr</t>
  </si>
  <si>
    <t>esma.gultekin@dicle.edu.tr</t>
  </si>
  <si>
    <t>lmutlu@dicle.edu.tr</t>
  </si>
  <si>
    <t>sinan.cilenti@dicle.edu.tr</t>
  </si>
  <si>
    <t>etikkurul@dicle.edu.tr</t>
  </si>
  <si>
    <t>Sosyo-kültürel aktiviteler.</t>
  </si>
  <si>
    <t>Yemekhane hizmetleri, ulaşım hizmetleri.</t>
  </si>
  <si>
    <t>Word ve Excel Eğitimleri.</t>
  </si>
  <si>
    <t>ismetsen@dicle.edu.tr</t>
  </si>
  <si>
    <t>mehmet.arslan@dicle.edu.tr</t>
  </si>
  <si>
    <t>sidik.gunes@dicle.edu.tr</t>
  </si>
  <si>
    <t>Merkezi yemekhane yeri açısından ulaşımda öğrenci işleri, mühendislik. mimarlık fak, sivil havacılık,ilahiyat fak. enstitü ve araştırma lab. personeli olarak zorluklar yaşıyoruz yazın sıcakta kışın soğuk ve yağmurda yemekhaneye gidiş gelişlerde sıkıntı yaşıyoruz bu nedenle mimarlık mühendislik kavşağındaki öğrenci yaşam merkezinde açılacak bir yemekhanenin soruna kesinlikle çözüm olacagını düşünüyorum saygılarımla arz ederim.</t>
  </si>
  <si>
    <t>çok memnunum</t>
  </si>
  <si>
    <t>hepsi iyidir</t>
  </si>
  <si>
    <t>dil  egitimi</t>
  </si>
  <si>
    <t>caglayan@dicle.edu.tr</t>
  </si>
  <si>
    <t>Spor ve Müzik Etkinliklerin Yapılması</t>
  </si>
  <si>
    <t>gonul.kaya@dicle.edu.tr</t>
  </si>
  <si>
    <t>kurumda her anlamda liyakat olmasını sağlamak isterdim. Personelin iş ,iş araç gereçleri,iş yeri hijyeni gibi ihtiyaçlarını öncelikli olarak karşılardım.iş yükü ağır olan birimlerde yeterli sayıda personel çalıştırırdım.ve personelin yaptığı iş oranında ek mesaiden faydalandırırdım.</t>
  </si>
  <si>
    <t>çalıştığım birimde kendi yaptığım işi uzmanlardan eğitimini almak isterdim</t>
  </si>
  <si>
    <t>f.elaltuntas@dicle.edu.tr</t>
  </si>
  <si>
    <t>nagehan.atmaca@dicle.edu.tr</t>
  </si>
  <si>
    <t>yüzme kursu</t>
  </si>
  <si>
    <t>yeni bir rektörlük binasının yapılması isterdim</t>
  </si>
  <si>
    <t>kariyer geliştirme</t>
  </si>
  <si>
    <t>mustafa.karakoc@dicle.edu.tr</t>
  </si>
  <si>
    <t>Gezi Turları</t>
  </si>
  <si>
    <t xml:space="preserve">SGK ile ilgili eğitim almak isterdim </t>
  </si>
  <si>
    <t>Sportiv aktiviteler.</t>
  </si>
  <si>
    <t>Yorum yok.</t>
  </si>
  <si>
    <t>Kendi mesleki eğitimimi geliştirmek.</t>
  </si>
  <si>
    <t>muhammed.celik@dicle.edu.tr</t>
  </si>
  <si>
    <t>Görev ve yetki dağılımlarını, unvan ve makama göre sorumluluk ve yetki devirlerini</t>
  </si>
  <si>
    <t>tugba.buluc@dicle.edu.tr</t>
  </si>
  <si>
    <t>sadan.yakut@dicle.edu.tr</t>
  </si>
  <si>
    <t>Toplumu ilgilendiren tarih, kültür ve bireysel sorumluluk seminer veya konferansları</t>
  </si>
  <si>
    <t>Acil ve ilk yardım eğitimi</t>
  </si>
  <si>
    <t>Üniversitemizi en güzel hale getirmesi temennimdir.</t>
  </si>
  <si>
    <t>daha çok hizmet vermek isterim genel olarak</t>
  </si>
  <si>
    <t>sosyal aktiviteler</t>
  </si>
  <si>
    <t>ilk yardım, ingilizce</t>
  </si>
  <si>
    <t>iibf@dicle.edu.tr</t>
  </si>
  <si>
    <t>İKTİSADİ VE İDARİ BİLİMLER FAKÜLTESİ</t>
  </si>
  <si>
    <t xml:space="preserve">Birimler arası, Basket, Futbol, Voleybol, Satranç, Yüzme , Bisiklet turları, Piknik vs. etkinlikler yapılabilir. </t>
  </si>
  <si>
    <t>Üniversite içinde Tramvay hattı olursa ve bu hat Şehir merkezine de giderse personel ve öğrenciler için ulaşım sorununu ortadan kalkar.</t>
  </si>
  <si>
    <t>hayrettin.suzer@dicle.edu.tr</t>
  </si>
  <si>
    <t>ıletısımın daha cok olmasını ısterdım</t>
  </si>
  <si>
    <t>gereksız işlerın  yapılmasını degıstırırdım</t>
  </si>
  <si>
    <t>kendımı gelıştere bılecegım tum  egıtımlerı alamak ısterdım</t>
  </si>
  <si>
    <t>kütüphane binası kütüphanecilik hizmetleri için oldukça elverişsiz</t>
  </si>
  <si>
    <t>kütüphanecilikle ilgili eğitimler</t>
  </si>
  <si>
    <t>FOLKLOR VE SATRANÇ GİBİ SPORTİF ETKİNLİKLER</t>
  </si>
  <si>
    <t>ULAŞIM İLE İLGİLİ SIKINTILARI</t>
  </si>
  <si>
    <t>AUTOCAD, BİLGİSAYAR</t>
  </si>
  <si>
    <t>Akademik ve İdari personel arasında diyaloğu geliştirecek her türlü sosyal etkinlik</t>
  </si>
  <si>
    <t>Personelin kuruma olan sahiplenme duygusunu güçlendirmek isterdim.</t>
  </si>
  <si>
    <t>Döner Sermaye otomasyon programları ve vergi mevzuatı üzerine eğitim almak isterdim.</t>
  </si>
  <si>
    <t>ferhat.sebat@dicle.edu.tr</t>
  </si>
  <si>
    <t>İl dışında gerçekleştirilen seminer, toplantı, konferans gibi mesleki eğitim içerikli yerlere işin ehli kütüphanecilerin gönderilmesini isterim.</t>
  </si>
  <si>
    <t>Öncelikli olarak binayı değiştirmek isterdim. Ardından personelin daha verimli çalışabilmesi adına çalışmalar yapar motive edici etkinlikler düzenlerdim.</t>
  </si>
  <si>
    <t>İngilizce</t>
  </si>
  <si>
    <t>sahin.akkaya@dicle.edu.tr</t>
  </si>
  <si>
    <t>Çalışan kişilerin üniversitemizde bir çok alan ve imkanın olmasına nazaran ,çok az kişinin spor yaptığı görülmekte bunu mecburu yapılması, spor her zaman beyni çalıştırmak vücudu dinç tutar.Ayrıca birim içinde sosyal aktivitelerin daha etkin kullanılması.</t>
  </si>
  <si>
    <t>İmkanım olsa Personelin kurumlar arası atamaların yapılması ,kalıplaşmış bir yapının değişmesi her zaman daha ileriye götürür.</t>
  </si>
  <si>
    <t>Genç yaşta Üniversiteyi okumak isterdim. Okumak istediğim bölüm insan kaynakları ve Teknik bölümden makinalar üzerinde araştırma yapmak.</t>
  </si>
  <si>
    <t>scecen@dicle.edu.tr</t>
  </si>
  <si>
    <t>SOSYAL BİLİMLER ENSTİTÜSÜ</t>
  </si>
  <si>
    <t>Herhangi bir aktivite yoktur.</t>
  </si>
  <si>
    <t xml:space="preserve">Gücümün yetemeyeceği! bir şeyi tahayyül etmenin bir anlamının olmadığı görüşündeyim. </t>
  </si>
  <si>
    <t>Grafik Tasarımı</t>
  </si>
  <si>
    <t>iş dağılımı</t>
  </si>
  <si>
    <t>Gezi</t>
  </si>
  <si>
    <t xml:space="preserve">Performans ücret adaletsizliği </t>
  </si>
  <si>
    <t>veysi.soysal@dicle.edu.tr</t>
  </si>
  <si>
    <t>fadile.karadas@dicle.edu.tr</t>
  </si>
  <si>
    <t>kültürel gezilerin düzenlenmesi</t>
  </si>
  <si>
    <t xml:space="preserve">sosyal ve kültürel aktivitelerin arttırılması </t>
  </si>
  <si>
    <t xml:space="preserve">yabancı dil </t>
  </si>
  <si>
    <t>idari personele daha önem verilmesini ve haksızlık yapılmamasını</t>
  </si>
  <si>
    <t>Alanımla ilgili tüm eğitimleri</t>
  </si>
  <si>
    <t>Personelleriyle sürekli iş değil! gerektiğinde sohbet ede bilmek.</t>
  </si>
  <si>
    <t>Yaz tatilinde esnek çalışmayı denerdim.</t>
  </si>
  <si>
    <t xml:space="preserve">KBS MYS E BELGE </t>
  </si>
  <si>
    <t>adnan.lale@dicle.edu.tr</t>
  </si>
  <si>
    <t>Akademik ve İdari personelin ortaklaşa birlikte yapabilecekleri sosyal aktiviteler</t>
  </si>
  <si>
    <t>Personel arasındaki iletişim ve kaynaşma konularında sosyal çalışma yapmak</t>
  </si>
  <si>
    <t>Hiyerarşik yapı içerisinde dialoglu bir şekilde çalışma</t>
  </si>
  <si>
    <t>ugur.ucar@dicle.edu.tr</t>
  </si>
  <si>
    <t>ulaşım imkanlarını</t>
  </si>
  <si>
    <t>eğitmen eğitimi,</t>
  </si>
  <si>
    <t>ilahiyat@dicle.edu.tr</t>
  </si>
  <si>
    <t>huseyin.ongen@dicle.edu.tr</t>
  </si>
  <si>
    <t>personelin ücretsiz havuz spor salonundan yararlanması</t>
  </si>
  <si>
    <t xml:space="preserve">çalışma ahlakı ve iş bilincine sahip öğrenme eğilimli personelin yükselmesine olanak tanırdım soru ezberleyip sınavda geçer not yerine kurum bilinci ile hareket edip faydalı personelleri değerlendirirdim
</t>
  </si>
  <si>
    <t>bilgisayardan daha teknik olarak anlayabileceğimiz eğitim ayrıca satın alma ve değerlendirme eğitimleri ve bunun yanında kişisel gelişim eğitimleri</t>
  </si>
  <si>
    <t>Aktiviteden önce daha sıcak davranılması ve akademik-idari sınıf farklılığının ortadan kaldırılmasını istiyorum.</t>
  </si>
  <si>
    <t>Performansa göre çalışma sistemi ve ücret isterdim.</t>
  </si>
  <si>
    <t>SATIN ALMA VE TAŞINIR KAYIT KONTROL EĞİTİMİ.</t>
  </si>
  <si>
    <t>nimet.yuksel@dicle.edu.tr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</si>
</sst>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5" x14ac:knownFonts="1">
    <font>
      <sz val="10"/>
      <color rgb="FF000000"/>
      <name val="Arial"/>
    </font>
    <font>
      <sz val="10"/>
      <color theme="1"/>
      <name val="Arial"/>
    </font>
    <font>
      <sz val="10"/>
      <color rgb="FF000000"/>
      <name val="Arial"/>
    </font>
    <font>
      <sz val="10"/>
      <color theme="0"/>
      <name val="Arial"/>
      <family val="2"/>
      <charset val="162"/>
    </font>
    <font>
      <b/>
      <sz val="10"/>
      <color rgb="FF000000"/>
      <name val="Arial"/>
      <family val="2"/>
      <charset val="162"/>
    </font>
  </fonts>
  <fills count="12">
    <fill>
      <patternFill patternType="none"/>
    </fill>
    <fill>
      <patternFill patternType="gray125"/>
    </fill>
    <fill>
      <patternFill patternType="solid">
        <fgColor rgb="FF002060"/>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9" tint="0.39997558519241921"/>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24">
    <xf numFmtId="0" fontId="0" fillId="0" borderId="0" xfId="0" applyFont="1" applyAlignment="1"/>
    <xf numFmtId="0" fontId="1" fillId="0" borderId="0" xfId="0" applyFont="1" applyAlignment="1">
      <alignment horizontal="center" vertical="center"/>
    </xf>
    <xf numFmtId="164" fontId="1" fillId="0" borderId="0" xfId="0" applyNumberFormat="1" applyFont="1" applyAlignment="1">
      <alignment horizontal="center" vertical="center"/>
    </xf>
    <xf numFmtId="0" fontId="0" fillId="0" borderId="0" xfId="0" applyFont="1" applyAlignment="1">
      <alignment horizontal="center" vertical="center"/>
    </xf>
    <xf numFmtId="0" fontId="3" fillId="2" borderId="0" xfId="0" applyFont="1" applyFill="1" applyAlignment="1">
      <alignment horizontal="center" vertical="center"/>
    </xf>
    <xf numFmtId="0" fontId="0" fillId="0" borderId="1" xfId="0" applyBorder="1"/>
    <xf numFmtId="0" fontId="3" fillId="3" borderId="1" xfId="0" applyFont="1" applyFill="1" applyBorder="1" applyAlignment="1">
      <alignment horizontal="center" vertical="center"/>
    </xf>
    <xf numFmtId="0" fontId="0" fillId="0" borderId="0" xfId="0"/>
    <xf numFmtId="0" fontId="4" fillId="4" borderId="1" xfId="0" applyFont="1" applyFill="1" applyBorder="1" applyAlignment="1">
      <alignment horizontal="center" vertical="center"/>
    </xf>
    <xf numFmtId="0" fontId="4" fillId="5" borderId="1" xfId="0" applyFont="1" applyFill="1" applyBorder="1"/>
    <xf numFmtId="0" fontId="4" fillId="6" borderId="1" xfId="0" applyFont="1" applyFill="1" applyBorder="1" applyAlignment="1">
      <alignment horizontal="center" vertical="center"/>
    </xf>
    <xf numFmtId="0" fontId="4" fillId="7" borderId="1" xfId="0" applyFont="1" applyFill="1" applyBorder="1"/>
    <xf numFmtId="9" fontId="4" fillId="8" borderId="1" xfId="1" applyFont="1" applyFill="1" applyBorder="1" applyAlignment="1">
      <alignment horizontal="center" vertical="center"/>
    </xf>
    <xf numFmtId="0" fontId="3" fillId="9" borderId="1" xfId="0" applyFont="1" applyFill="1" applyBorder="1" applyAlignment="1">
      <alignment horizontal="center" vertical="center"/>
    </xf>
    <xf numFmtId="9" fontId="0" fillId="0" borderId="1" xfId="1" applyFont="1" applyBorder="1" applyAlignment="1"/>
    <xf numFmtId="0" fontId="4" fillId="10" borderId="1" xfId="0" applyFont="1" applyFill="1" applyBorder="1" applyAlignment="1">
      <alignment horizontal="center" vertical="center"/>
    </xf>
    <xf numFmtId="9" fontId="4" fillId="11" borderId="1" xfId="1" applyFont="1" applyFill="1" applyBorder="1" applyAlignment="1"/>
    <xf numFmtId="0" fontId="0" fillId="0" borderId="0" xfId="0" applyAlignment="1">
      <alignment horizontal="center" vertical="center"/>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xf>
    <xf numFmtId="9" fontId="0" fillId="0" borderId="1" xfId="1" applyFont="1" applyBorder="1" applyAlignment="1">
      <alignment horizontal="center" vertical="center"/>
    </xf>
    <xf numFmtId="0" fontId="3" fillId="2" borderId="1" xfId="0" applyFont="1" applyFill="1" applyBorder="1" applyAlignment="1">
      <alignment horizontal="center" vertical="center"/>
    </xf>
    <xf numFmtId="0" fontId="0" fillId="0" borderId="1" xfId="0" applyBorder="1" applyAlignment="1">
      <alignment horizontal="center" vertical="center"/>
    </xf>
  </cellXfs>
  <cellStyles count="2">
    <cellStyle name="Normal" xfId="0" builtinId="0"/>
    <cellStyle name="Yüzd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a:t>
            </a:r>
            <a:r>
              <a:rPr lang="en-US"/>
              <a:t> İşinizi etkin bir şekilde yapmanız için kullanılan teknik donanımdan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1'!$D$181</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1'!$C$182:$C$186</c:f>
              <c:strCache>
                <c:ptCount val="5"/>
                <c:pt idx="0">
                  <c:v>Çok Memnunum</c:v>
                </c:pt>
                <c:pt idx="1">
                  <c:v>Memnunum</c:v>
                </c:pt>
                <c:pt idx="2">
                  <c:v>Kararsızım</c:v>
                </c:pt>
                <c:pt idx="3">
                  <c:v>Memnun Değilim</c:v>
                </c:pt>
                <c:pt idx="4">
                  <c:v>Hiç Memnun Değilim</c:v>
                </c:pt>
              </c:strCache>
            </c:strRef>
          </c:cat>
          <c:val>
            <c:numRef>
              <c:f>'Form Yanıtları 1'!$D$182:$D$186</c:f>
              <c:numCache>
                <c:formatCode>0%</c:formatCode>
                <c:ptCount val="5"/>
                <c:pt idx="0">
                  <c:v>0.22336769759450173</c:v>
                </c:pt>
                <c:pt idx="1">
                  <c:v>0.7010309278350515</c:v>
                </c:pt>
                <c:pt idx="2">
                  <c:v>3.0927835051546393E-2</c:v>
                </c:pt>
                <c:pt idx="3">
                  <c:v>3.7800687285223365E-2</c:v>
                </c:pt>
                <c:pt idx="4">
                  <c:v>6.8728522336769758E-3</c:v>
                </c:pt>
              </c:numCache>
            </c:numRef>
          </c:val>
          <c:smooth val="0"/>
          <c:extLst>
            <c:ext xmlns:c16="http://schemas.microsoft.com/office/drawing/2014/chart" uri="{C3380CC4-5D6E-409C-BE32-E72D297353CC}">
              <c16:uniqueId val="{00000000-2C81-45CE-A367-A186F593EC6B}"/>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1'!$C$187</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1'!$H$187</c:f>
              <c:numCache>
                <c:formatCode>0%</c:formatCode>
                <c:ptCount val="1"/>
                <c:pt idx="0">
                  <c:v>0.72214765100671141</c:v>
                </c:pt>
              </c:numCache>
            </c:numRef>
          </c:val>
          <c:extLst>
            <c:ext xmlns:c16="http://schemas.microsoft.com/office/drawing/2014/chart" uri="{C3380CC4-5D6E-409C-BE32-E72D297353CC}">
              <c16:uniqueId val="{00000000-DB33-4DEB-BF9A-BE94C1475671}"/>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6:  Yemekhane hizmetlerinden </a:t>
            </a:r>
            <a:r>
              <a:rPr lang="en-US"/>
              <a:t>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1'!$I$181</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1'!$C$182:$C$186</c:f>
              <c:strCache>
                <c:ptCount val="5"/>
                <c:pt idx="0">
                  <c:v>Çok Memnunum</c:v>
                </c:pt>
                <c:pt idx="1">
                  <c:v>Memnunum</c:v>
                </c:pt>
                <c:pt idx="2">
                  <c:v>Kararsızım</c:v>
                </c:pt>
                <c:pt idx="3">
                  <c:v>Memnun Değilim</c:v>
                </c:pt>
                <c:pt idx="4">
                  <c:v>Hiç Memnun Değilim</c:v>
                </c:pt>
              </c:strCache>
            </c:strRef>
          </c:cat>
          <c:val>
            <c:numRef>
              <c:f>'Form Yanıtları 1'!$I$182:$I$186</c:f>
              <c:numCache>
                <c:formatCode>0%</c:formatCode>
                <c:ptCount val="5"/>
                <c:pt idx="0">
                  <c:v>5.1546391752577317E-2</c:v>
                </c:pt>
                <c:pt idx="1">
                  <c:v>0.40206185567010311</c:v>
                </c:pt>
                <c:pt idx="2">
                  <c:v>0.27061855670103091</c:v>
                </c:pt>
                <c:pt idx="3">
                  <c:v>0.18556701030927836</c:v>
                </c:pt>
                <c:pt idx="4">
                  <c:v>9.0206185567010308E-2</c:v>
                </c:pt>
              </c:numCache>
            </c:numRef>
          </c:val>
          <c:smooth val="0"/>
          <c:extLst>
            <c:ext xmlns:c16="http://schemas.microsoft.com/office/drawing/2014/chart" uri="{C3380CC4-5D6E-409C-BE32-E72D297353CC}">
              <c16:uniqueId val="{00000000-0DF7-4921-8793-7B481541DEDF}"/>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1'!$C$187</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1'!$I$187</c:f>
              <c:numCache>
                <c:formatCode>0%</c:formatCode>
                <c:ptCount val="1"/>
                <c:pt idx="0">
                  <c:v>0.52080536912751674</c:v>
                </c:pt>
              </c:numCache>
            </c:numRef>
          </c:val>
          <c:extLst>
            <c:ext xmlns:c16="http://schemas.microsoft.com/office/drawing/2014/chart" uri="{C3380CC4-5D6E-409C-BE32-E72D297353CC}">
              <c16:uniqueId val="{00000000-1F69-4624-B38B-5A7CDBA32657}"/>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7: Alınan güvenlik önlemlerinden </a:t>
            </a:r>
            <a:r>
              <a:rPr lang="en-US"/>
              <a:t>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1'!$J$181</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1'!$C$182:$C$186</c:f>
              <c:strCache>
                <c:ptCount val="5"/>
                <c:pt idx="0">
                  <c:v>Çok Memnunum</c:v>
                </c:pt>
                <c:pt idx="1">
                  <c:v>Memnunum</c:v>
                </c:pt>
                <c:pt idx="2">
                  <c:v>Kararsızım</c:v>
                </c:pt>
                <c:pt idx="3">
                  <c:v>Memnun Değilim</c:v>
                </c:pt>
                <c:pt idx="4">
                  <c:v>Hiç Memnun Değilim</c:v>
                </c:pt>
              </c:strCache>
            </c:strRef>
          </c:cat>
          <c:val>
            <c:numRef>
              <c:f>'Form Yanıtları 1'!$J$182:$J$186</c:f>
              <c:numCache>
                <c:formatCode>0%</c:formatCode>
                <c:ptCount val="5"/>
                <c:pt idx="0">
                  <c:v>0.11088709677419355</c:v>
                </c:pt>
                <c:pt idx="1">
                  <c:v>0.62096774193548387</c:v>
                </c:pt>
                <c:pt idx="2">
                  <c:v>0.15725806451612903</c:v>
                </c:pt>
                <c:pt idx="3">
                  <c:v>8.0645161290322578E-2</c:v>
                </c:pt>
                <c:pt idx="4">
                  <c:v>3.0241935483870969E-2</c:v>
                </c:pt>
              </c:numCache>
            </c:numRef>
          </c:val>
          <c:smooth val="0"/>
          <c:extLst>
            <c:ext xmlns:c16="http://schemas.microsoft.com/office/drawing/2014/chart" uri="{C3380CC4-5D6E-409C-BE32-E72D297353CC}">
              <c16:uniqueId val="{00000000-1BAD-459B-968A-ADEF0A51F6A6}"/>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1'!$C$187</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1'!$J$187</c:f>
              <c:numCache>
                <c:formatCode>0%</c:formatCode>
                <c:ptCount val="1"/>
                <c:pt idx="0">
                  <c:v>0.66577181208053693</c:v>
                </c:pt>
              </c:numCache>
            </c:numRef>
          </c:val>
          <c:extLst>
            <c:ext xmlns:c16="http://schemas.microsoft.com/office/drawing/2014/chart" uri="{C3380CC4-5D6E-409C-BE32-E72D297353CC}">
              <c16:uniqueId val="{00000000-B541-4286-8A3E-79578DAF0063}"/>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8: Çalıştığınız birimin iş akış düzeninden </a:t>
            </a:r>
            <a:r>
              <a:rPr lang="en-US"/>
              <a:t>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1'!$K$181</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1'!$C$182:$C$186</c:f>
              <c:strCache>
                <c:ptCount val="5"/>
                <c:pt idx="0">
                  <c:v>Çok Memnunum</c:v>
                </c:pt>
                <c:pt idx="1">
                  <c:v>Memnunum</c:v>
                </c:pt>
                <c:pt idx="2">
                  <c:v>Kararsızım</c:v>
                </c:pt>
                <c:pt idx="3">
                  <c:v>Memnun Değilim</c:v>
                </c:pt>
                <c:pt idx="4">
                  <c:v>Hiç Memnun Değilim</c:v>
                </c:pt>
              </c:strCache>
            </c:strRef>
          </c:cat>
          <c:val>
            <c:numRef>
              <c:f>'Form Yanıtları 1'!$K$182:$K$186</c:f>
              <c:numCache>
                <c:formatCode>0%</c:formatCode>
                <c:ptCount val="5"/>
                <c:pt idx="0">
                  <c:v>0.24561403508771928</c:v>
                </c:pt>
                <c:pt idx="1">
                  <c:v>0.60350877192982455</c:v>
                </c:pt>
                <c:pt idx="2">
                  <c:v>0.11052631578947368</c:v>
                </c:pt>
                <c:pt idx="3">
                  <c:v>3.1578947368421054E-2</c:v>
                </c:pt>
                <c:pt idx="4">
                  <c:v>8.771929824561403E-3</c:v>
                </c:pt>
              </c:numCache>
            </c:numRef>
          </c:val>
          <c:smooth val="0"/>
          <c:extLst>
            <c:ext xmlns:c16="http://schemas.microsoft.com/office/drawing/2014/chart" uri="{C3380CC4-5D6E-409C-BE32-E72D297353CC}">
              <c16:uniqueId val="{00000000-944F-4BD4-B33C-9D0D8FC9804D}"/>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1'!$C$187</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1'!$K$187</c:f>
              <c:numCache>
                <c:formatCode>0%</c:formatCode>
                <c:ptCount val="1"/>
                <c:pt idx="0">
                  <c:v>0.7651006711409396</c:v>
                </c:pt>
              </c:numCache>
            </c:numRef>
          </c:val>
          <c:extLst>
            <c:ext xmlns:c16="http://schemas.microsoft.com/office/drawing/2014/chart" uri="{C3380CC4-5D6E-409C-BE32-E72D297353CC}">
              <c16:uniqueId val="{00000000-B006-476C-9AD2-1891C930A648}"/>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9: İşinizde kendinizi geliştirebilmeniz için sunulan eğitim olanaklarından </a:t>
            </a:r>
            <a:r>
              <a:rPr lang="en-US"/>
              <a:t>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1'!$L$181</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1'!$C$182:$C$186</c:f>
              <c:strCache>
                <c:ptCount val="5"/>
                <c:pt idx="0">
                  <c:v>Çok Memnunum</c:v>
                </c:pt>
                <c:pt idx="1">
                  <c:v>Memnunum</c:v>
                </c:pt>
                <c:pt idx="2">
                  <c:v>Kararsızım</c:v>
                </c:pt>
                <c:pt idx="3">
                  <c:v>Memnun Değilim</c:v>
                </c:pt>
                <c:pt idx="4">
                  <c:v>Hiç Memnun Değilim</c:v>
                </c:pt>
              </c:strCache>
            </c:strRef>
          </c:cat>
          <c:val>
            <c:numRef>
              <c:f>'Form Yanıtları 1'!$L$182:$L$186</c:f>
              <c:numCache>
                <c:formatCode>0%</c:formatCode>
                <c:ptCount val="5"/>
                <c:pt idx="0">
                  <c:v>0.14112903225806453</c:v>
                </c:pt>
                <c:pt idx="1">
                  <c:v>0.58870967741935487</c:v>
                </c:pt>
                <c:pt idx="2">
                  <c:v>0.13911290322580644</c:v>
                </c:pt>
                <c:pt idx="3">
                  <c:v>0.10483870967741936</c:v>
                </c:pt>
                <c:pt idx="4">
                  <c:v>2.620967741935484E-2</c:v>
                </c:pt>
              </c:numCache>
            </c:numRef>
          </c:val>
          <c:smooth val="0"/>
          <c:extLst>
            <c:ext xmlns:c16="http://schemas.microsoft.com/office/drawing/2014/chart" uri="{C3380CC4-5D6E-409C-BE32-E72D297353CC}">
              <c16:uniqueId val="{00000000-4473-477A-9026-ECF3693A1D02}"/>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1'!$C$187</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1'!$L$187</c:f>
              <c:numCache>
                <c:formatCode>0%</c:formatCode>
                <c:ptCount val="1"/>
                <c:pt idx="0">
                  <c:v>0.66577181208053693</c:v>
                </c:pt>
              </c:numCache>
            </c:numRef>
          </c:val>
          <c:extLst>
            <c:ext xmlns:c16="http://schemas.microsoft.com/office/drawing/2014/chart" uri="{C3380CC4-5D6E-409C-BE32-E72D297353CC}">
              <c16:uniqueId val="{00000000-8C83-4005-93CE-E9953E98A855}"/>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10:  Aldığınız eğitime uygun bir birimde çalışıyor olmanızdan </a:t>
            </a:r>
            <a:r>
              <a:rPr lang="en-US"/>
              <a:t>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1'!$M$181</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1'!$C$182:$C$186</c:f>
              <c:strCache>
                <c:ptCount val="5"/>
                <c:pt idx="0">
                  <c:v>Çok Memnunum</c:v>
                </c:pt>
                <c:pt idx="1">
                  <c:v>Memnunum</c:v>
                </c:pt>
                <c:pt idx="2">
                  <c:v>Kararsızım</c:v>
                </c:pt>
                <c:pt idx="3">
                  <c:v>Memnun Değilim</c:v>
                </c:pt>
                <c:pt idx="4">
                  <c:v>Hiç Memnun Değilim</c:v>
                </c:pt>
              </c:strCache>
            </c:strRef>
          </c:cat>
          <c:val>
            <c:numRef>
              <c:f>'Form Yanıtları 1'!$M$182:$M$186</c:f>
              <c:numCache>
                <c:formatCode>0%</c:formatCode>
                <c:ptCount val="5"/>
                <c:pt idx="0">
                  <c:v>0.24725274725274726</c:v>
                </c:pt>
                <c:pt idx="1">
                  <c:v>0.5494505494505495</c:v>
                </c:pt>
                <c:pt idx="2">
                  <c:v>0.15384615384615385</c:v>
                </c:pt>
                <c:pt idx="3">
                  <c:v>2.9304029304029304E-2</c:v>
                </c:pt>
                <c:pt idx="4">
                  <c:v>2.0146520146520148E-2</c:v>
                </c:pt>
              </c:numCache>
            </c:numRef>
          </c:val>
          <c:smooth val="0"/>
          <c:extLst>
            <c:ext xmlns:c16="http://schemas.microsoft.com/office/drawing/2014/chart" uri="{C3380CC4-5D6E-409C-BE32-E72D297353CC}">
              <c16:uniqueId val="{00000000-D73B-4374-AA60-FC87B4EB5E6B}"/>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1'!$C$187</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1'!$D$187</c:f>
              <c:numCache>
                <c:formatCode>0%</c:formatCode>
                <c:ptCount val="1"/>
                <c:pt idx="0">
                  <c:v>0.78120805369127522</c:v>
                </c:pt>
              </c:numCache>
            </c:numRef>
          </c:val>
          <c:extLst>
            <c:ext xmlns:c16="http://schemas.microsoft.com/office/drawing/2014/chart" uri="{C3380CC4-5D6E-409C-BE32-E72D297353CC}">
              <c16:uniqueId val="{00000000-2B28-4D8A-B912-B4E0D18F618F}"/>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1'!$C$187</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1'!$M$187</c:f>
              <c:numCache>
                <c:formatCode>0%</c:formatCode>
                <c:ptCount val="1"/>
                <c:pt idx="0">
                  <c:v>0.73288590604026849</c:v>
                </c:pt>
              </c:numCache>
            </c:numRef>
          </c:val>
          <c:extLst>
            <c:ext xmlns:c16="http://schemas.microsoft.com/office/drawing/2014/chart" uri="{C3380CC4-5D6E-409C-BE32-E72D297353CC}">
              <c16:uniqueId val="{00000000-1CB5-405C-AA8F-0087B402631C}"/>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11: Çalıştığınız ortamda şahsınıza verilen değerden </a:t>
            </a:r>
            <a:r>
              <a:rPr lang="en-US"/>
              <a:t>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1'!$N$181</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1'!$C$182:$C$186</c:f>
              <c:strCache>
                <c:ptCount val="5"/>
                <c:pt idx="0">
                  <c:v>Çok Memnunum</c:v>
                </c:pt>
                <c:pt idx="1">
                  <c:v>Memnunum</c:v>
                </c:pt>
                <c:pt idx="2">
                  <c:v>Kararsızım</c:v>
                </c:pt>
                <c:pt idx="3">
                  <c:v>Memnun Değilim</c:v>
                </c:pt>
                <c:pt idx="4">
                  <c:v>Hiç Memnun Değilim</c:v>
                </c:pt>
              </c:strCache>
            </c:strRef>
          </c:cat>
          <c:val>
            <c:numRef>
              <c:f>'Form Yanıtları 1'!$N$182:$N$186</c:f>
              <c:numCache>
                <c:formatCode>0%</c:formatCode>
                <c:ptCount val="5"/>
                <c:pt idx="0">
                  <c:v>0.3956228956228956</c:v>
                </c:pt>
                <c:pt idx="1">
                  <c:v>0.4713804713804714</c:v>
                </c:pt>
                <c:pt idx="2">
                  <c:v>0.10606060606060606</c:v>
                </c:pt>
                <c:pt idx="3">
                  <c:v>1.6835016835016835E-2</c:v>
                </c:pt>
                <c:pt idx="4">
                  <c:v>1.0101010101010102E-2</c:v>
                </c:pt>
              </c:numCache>
            </c:numRef>
          </c:val>
          <c:smooth val="0"/>
          <c:extLst>
            <c:ext xmlns:c16="http://schemas.microsoft.com/office/drawing/2014/chart" uri="{C3380CC4-5D6E-409C-BE32-E72D297353CC}">
              <c16:uniqueId val="{00000000-59F5-4607-AD01-AE42CB8DC059}"/>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1'!$C$187</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1'!$N$187</c:f>
              <c:numCache>
                <c:formatCode>0%</c:formatCode>
                <c:ptCount val="1"/>
                <c:pt idx="0">
                  <c:v>0.79731543624161072</c:v>
                </c:pt>
              </c:numCache>
            </c:numRef>
          </c:val>
          <c:extLst>
            <c:ext xmlns:c16="http://schemas.microsoft.com/office/drawing/2014/chart" uri="{C3380CC4-5D6E-409C-BE32-E72D297353CC}">
              <c16:uniqueId val="{00000000-C66D-4E3E-8BE5-8235470068C6}"/>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none" baseline="0">
                <a:solidFill>
                  <a:schemeClr val="lt1">
                    <a:lumMod val="85000"/>
                  </a:schemeClr>
                </a:solidFill>
                <a:latin typeface="+mn-lt"/>
                <a:ea typeface="+mn-ea"/>
                <a:cs typeface="+mn-cs"/>
              </a:defRPr>
            </a:pPr>
            <a:r>
              <a:rPr lang="tr-TR" sz="1700"/>
              <a:t>İdari personel memnuniyet anketi soru bazlı memnuniyet yüzdeleri</a:t>
            </a:r>
            <a:endParaRPr lang="en-US" sz="1700"/>
          </a:p>
        </c:rich>
      </c:tx>
      <c:overlay val="0"/>
      <c:spPr>
        <a:noFill/>
        <a:ln>
          <a:noFill/>
        </a:ln>
        <a:effectLst/>
      </c:spPr>
      <c:txPr>
        <a:bodyPr rot="0" spcFirstLastPara="1" vertOverflow="ellipsis" vert="horz" wrap="square" anchor="ctr" anchorCtr="1"/>
        <a:lstStyle/>
        <a:p>
          <a:pPr>
            <a:defRPr sz="1800" b="1" i="0" u="none" strike="noStrike" kern="1200" cap="none" baseline="0">
              <a:solidFill>
                <a:schemeClr val="lt1">
                  <a:lumMod val="85000"/>
                </a:schemeClr>
              </a:solidFill>
              <a:latin typeface="+mn-lt"/>
              <a:ea typeface="+mn-ea"/>
              <a:cs typeface="+mn-cs"/>
            </a:defRPr>
          </a:pPr>
          <a:endParaRPr lang="tr-TR"/>
        </a:p>
      </c:txPr>
    </c:title>
    <c:autoTitleDeleted val="0"/>
    <c:plotArea>
      <c:layout/>
      <c:lineChart>
        <c:grouping val="standard"/>
        <c:varyColors val="0"/>
        <c:ser>
          <c:idx val="0"/>
          <c:order val="0"/>
          <c:tx>
            <c:strRef>
              <c:f>Sayfa2!$J$2</c:f>
              <c:strCache>
                <c:ptCount val="1"/>
                <c:pt idx="0">
                  <c:v>Memnuniyet Oranı</c:v>
                </c:pt>
              </c:strCache>
            </c:strRef>
          </c:tx>
          <c:spPr>
            <a:ln w="38100" cap="rnd">
              <a:solidFill>
                <a:srgbClr val="92D050"/>
              </a:solidFill>
              <a:prstDash val="solid"/>
            </a:ln>
            <a:effectLst>
              <a:glow rad="139700">
                <a:schemeClr val="accent1">
                  <a:satMod val="175000"/>
                  <a:alpha val="14000"/>
                </a:schemeClr>
              </a:glow>
            </a:effectLst>
          </c:spPr>
          <c:marker>
            <c:symbol val="circle"/>
            <c:size val="6"/>
            <c:spPr>
              <a:solidFill>
                <a:schemeClr val="accent6">
                  <a:lumMod val="75000"/>
                </a:schemeClr>
              </a:solidFill>
              <a:ln>
                <a:solidFill>
                  <a:srgbClr val="92D050"/>
                </a:solidFill>
              </a:ln>
              <a:effectLst>
                <a:glow rad="63500">
                  <a:schemeClr val="accent1">
                    <a:satMod val="175000"/>
                    <a:alpha val="25000"/>
                  </a:schemeClr>
                </a:glow>
              </a:effectLst>
            </c:spPr>
          </c:marker>
          <c:dLbls>
            <c:dLbl>
              <c:idx val="0"/>
              <c:layout>
                <c:manualLayout>
                  <c:x val="-1.8265102867045878E-2"/>
                  <c:y val="-6.65685402619860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86-48AB-90C4-D6C70C6D1068}"/>
                </c:ext>
              </c:extLst>
            </c:dLbl>
            <c:dLbl>
              <c:idx val="1"/>
              <c:layout>
                <c:manualLayout>
                  <c:x val="-2.4353470489394506E-2"/>
                  <c:y val="5.7058748795988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86-48AB-90C4-D6C70C6D1068}"/>
                </c:ext>
              </c:extLst>
            </c:dLbl>
            <c:dLbl>
              <c:idx val="3"/>
              <c:layout>
                <c:manualLayout>
                  <c:x val="-3.6641227247096189E-2"/>
                  <c:y val="5.70409982174688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A86-48AB-90C4-D6C70C6D1068}"/>
                </c:ext>
              </c:extLst>
            </c:dLbl>
            <c:dLbl>
              <c:idx val="4"/>
              <c:layout>
                <c:manualLayout>
                  <c:x val="-2.5571144013864219E-2"/>
                  <c:y val="-5.705874879598801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86-48AB-90C4-D6C70C6D1068}"/>
                </c:ext>
              </c:extLst>
            </c:dLbl>
            <c:dLbl>
              <c:idx val="7"/>
              <c:layout>
                <c:manualLayout>
                  <c:x val="-3.776643028854245E-2"/>
                  <c:y val="-5.38621977065701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86-48AB-90C4-D6C70C6D1068}"/>
                </c:ext>
              </c:extLst>
            </c:dLbl>
            <c:dLbl>
              <c:idx val="8"/>
              <c:layout>
                <c:manualLayout>
                  <c:x val="-3.293270548499632E-2"/>
                  <c:y val="5.9402922228304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86-48AB-90C4-D6C70C6D1068}"/>
                </c:ext>
              </c:extLst>
            </c:dLbl>
            <c:dLbl>
              <c:idx val="9"/>
              <c:layout>
                <c:manualLayout>
                  <c:x val="-4.0712474718995764E-2"/>
                  <c:y val="-6.4171122994652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A86-48AB-90C4-D6C70C6D1068}"/>
                </c:ext>
              </c:extLst>
            </c:dLbl>
            <c:dLbl>
              <c:idx val="10"/>
              <c:layout>
                <c:manualLayout>
                  <c:x val="-3.2569979775196614E-2"/>
                  <c:y val="6.41711229946523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A86-48AB-90C4-D6C70C6D1068}"/>
                </c:ext>
              </c:extLst>
            </c:dLbl>
            <c:dLbl>
              <c:idx val="11"/>
              <c:layout>
                <c:manualLayout>
                  <c:x val="-5.6012982125607381E-2"/>
                  <c:y val="1.26797219546640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A86-48AB-90C4-D6C70C6D1068}"/>
                </c:ext>
              </c:extLst>
            </c:dLbl>
            <c:dLbl>
              <c:idx val="13"/>
              <c:layout>
                <c:manualLayout>
                  <c:x val="-2.4353470489394586E-2"/>
                  <c:y val="-6.3398609773320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A86-48AB-90C4-D6C70C6D1068}"/>
                </c:ext>
              </c:extLst>
            </c:dLbl>
            <c:dLbl>
              <c:idx val="14"/>
              <c:layout>
                <c:manualLayout>
                  <c:x val="-4.8706940978788986E-3"/>
                  <c:y val="-3.803916586399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A86-48AB-90C4-D6C70C6D1068}"/>
                </c:ext>
              </c:extLst>
            </c:dLbl>
            <c:dLbl>
              <c:idx val="15"/>
              <c:layout>
                <c:manualLayout>
                  <c:x val="-3.5312532209622105E-2"/>
                  <c:y val="4.7548957329990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86-48AB-90C4-D6C70C6D1068}"/>
                </c:ext>
              </c:extLst>
            </c:dLbl>
            <c:dLbl>
              <c:idx val="16"/>
              <c:layout>
                <c:manualLayout>
                  <c:x val="-1.8265102867045871E-2"/>
                  <c:y val="-6.65685402619860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A86-48AB-90C4-D6C70C6D1068}"/>
                </c:ext>
              </c:extLst>
            </c:dLbl>
            <c:dLbl>
              <c:idx val="17"/>
              <c:layout>
                <c:manualLayout>
                  <c:x val="4.8706940978788093E-3"/>
                  <c:y val="-1.90195829319960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A86-48AB-90C4-D6C70C6D1068}"/>
                </c:ext>
              </c:extLst>
            </c:dLbl>
            <c:dLbl>
              <c:idx val="26"/>
              <c:layout>
                <c:manualLayout>
                  <c:x val="-1.8265102867045961E-2"/>
                  <c:y val="-6.33986097733200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A86-48AB-90C4-D6C70C6D1068}"/>
                </c:ext>
              </c:extLst>
            </c:dLbl>
            <c:dLbl>
              <c:idx val="27"/>
              <c:layout>
                <c:manualLayout>
                  <c:x val="-3.6530205734091742E-3"/>
                  <c:y val="3.16993048866600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A86-48AB-90C4-D6C70C6D1068}"/>
                </c:ext>
              </c:extLst>
            </c:dLbl>
            <c:dLbl>
              <c:idx val="31"/>
              <c:layout>
                <c:manualLayout>
                  <c:x val="-4.2618573356440544E-2"/>
                  <c:y val="4.43790268413239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A86-48AB-90C4-D6C70C6D1068}"/>
                </c:ext>
              </c:extLst>
            </c:dLbl>
            <c:dLbl>
              <c:idx val="32"/>
              <c:layout>
                <c:manualLayout>
                  <c:x val="-8.5237146712880737E-3"/>
                  <c:y val="-5.3888818307322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A86-48AB-90C4-D6C70C6D1068}"/>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7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Sayfa2!$I$3:$I$13</c:f>
              <c:strCache>
                <c:ptCount val="11"/>
                <c:pt idx="0">
                  <c:v>Soru 1</c:v>
                </c:pt>
                <c:pt idx="1">
                  <c:v>Soru 2</c:v>
                </c:pt>
                <c:pt idx="2">
                  <c:v>Soru 3</c:v>
                </c:pt>
                <c:pt idx="3">
                  <c:v>Soru 4</c:v>
                </c:pt>
                <c:pt idx="4">
                  <c:v>Soru 5</c:v>
                </c:pt>
                <c:pt idx="5">
                  <c:v>Soru 6</c:v>
                </c:pt>
                <c:pt idx="6">
                  <c:v>Soru 7</c:v>
                </c:pt>
                <c:pt idx="7">
                  <c:v>Soru 8</c:v>
                </c:pt>
                <c:pt idx="8">
                  <c:v>Soru 9</c:v>
                </c:pt>
                <c:pt idx="9">
                  <c:v>Soru 10</c:v>
                </c:pt>
                <c:pt idx="10">
                  <c:v>Soru 11</c:v>
                </c:pt>
              </c:strCache>
            </c:strRef>
          </c:cat>
          <c:val>
            <c:numRef>
              <c:f>Sayfa2!$J$3:$J$13</c:f>
              <c:numCache>
                <c:formatCode>0%</c:formatCode>
                <c:ptCount val="11"/>
                <c:pt idx="0">
                  <c:v>0.78120805369127522</c:v>
                </c:pt>
                <c:pt idx="1">
                  <c:v>0.7060402684563758</c:v>
                </c:pt>
                <c:pt idx="2">
                  <c:v>0.82147651006711409</c:v>
                </c:pt>
                <c:pt idx="3">
                  <c:v>0.77315436241610735</c:v>
                </c:pt>
                <c:pt idx="4">
                  <c:v>0.72214765100671141</c:v>
                </c:pt>
                <c:pt idx="5">
                  <c:v>0.52080536912751674</c:v>
                </c:pt>
                <c:pt idx="6">
                  <c:v>0.66577181208053693</c:v>
                </c:pt>
                <c:pt idx="7">
                  <c:v>0.7651006711409396</c:v>
                </c:pt>
                <c:pt idx="8">
                  <c:v>0.66577181208053693</c:v>
                </c:pt>
                <c:pt idx="9">
                  <c:v>0.73288590604026849</c:v>
                </c:pt>
                <c:pt idx="10">
                  <c:v>0.79731543624161072</c:v>
                </c:pt>
              </c:numCache>
            </c:numRef>
          </c:val>
          <c:smooth val="0"/>
          <c:extLst>
            <c:ext xmlns:c16="http://schemas.microsoft.com/office/drawing/2014/chart" uri="{C3380CC4-5D6E-409C-BE32-E72D297353CC}">
              <c16:uniqueId val="{0000000F-0A86-48AB-90C4-D6C70C6D1068}"/>
            </c:ext>
          </c:extLst>
        </c:ser>
        <c:dLbls>
          <c:showLegendKey val="0"/>
          <c:showVal val="0"/>
          <c:showCatName val="0"/>
          <c:showSerName val="0"/>
          <c:showPercent val="0"/>
          <c:showBubbleSize val="0"/>
        </c:dLbls>
        <c:marker val="1"/>
        <c:smooth val="0"/>
        <c:axId val="507655056"/>
        <c:axId val="507659976"/>
      </c:lineChart>
      <c:catAx>
        <c:axId val="507655056"/>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tr-TR"/>
          </a:p>
        </c:txPr>
        <c:crossAx val="507659976"/>
        <c:crosses val="autoZero"/>
        <c:auto val="1"/>
        <c:lblAlgn val="ctr"/>
        <c:lblOffset val="100"/>
        <c:noMultiLvlLbl val="0"/>
      </c:catAx>
      <c:valAx>
        <c:axId val="507659976"/>
        <c:scaling>
          <c:orientation val="minMax"/>
          <c:max val="1"/>
          <c:min val="0.4"/>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tr-TR"/>
          </a:p>
        </c:txPr>
        <c:crossAx val="507655056"/>
        <c:crosses val="autoZero"/>
        <c:crossBetween val="between"/>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tr-TR" sz="1100"/>
              <a:t>Genel </a:t>
            </a:r>
            <a:r>
              <a:rPr lang="en-US" sz="1100"/>
              <a:t>Memnuniyet </a:t>
            </a:r>
            <a:r>
              <a:rPr lang="tr-TR" sz="1100"/>
              <a:t>Oranı</a:t>
            </a:r>
            <a:endParaRPr lang="en-US" sz="11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Sayfa2!$C$16</c:f>
              <c:strCache>
                <c:ptCount val="1"/>
                <c:pt idx="0">
                  <c:v>Genel 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Sayfa2!$D$16</c:f>
              <c:numCache>
                <c:formatCode>0%</c:formatCode>
                <c:ptCount val="1"/>
                <c:pt idx="0">
                  <c:v>0.72287980475899938</c:v>
                </c:pt>
              </c:numCache>
            </c:numRef>
          </c:val>
          <c:extLst>
            <c:ext xmlns:c16="http://schemas.microsoft.com/office/drawing/2014/chart" uri="{C3380CC4-5D6E-409C-BE32-E72D297353CC}">
              <c16:uniqueId val="{00000000-7EBC-488B-B92F-77F531124B13}"/>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2: Çalıştığınız ortamın temizlik ve hijyeninden</a:t>
            </a:r>
            <a:r>
              <a:rPr lang="en-US"/>
              <a:t>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1'!$E$181</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1'!$C$182:$C$186</c:f>
              <c:strCache>
                <c:ptCount val="5"/>
                <c:pt idx="0">
                  <c:v>Çok Memnunum</c:v>
                </c:pt>
                <c:pt idx="1">
                  <c:v>Memnunum</c:v>
                </c:pt>
                <c:pt idx="2">
                  <c:v>Kararsızım</c:v>
                </c:pt>
                <c:pt idx="3">
                  <c:v>Memnun Değilim</c:v>
                </c:pt>
                <c:pt idx="4">
                  <c:v>Hiç Memnun Değilim</c:v>
                </c:pt>
              </c:strCache>
            </c:strRef>
          </c:cat>
          <c:val>
            <c:numRef>
              <c:f>'Form Yanıtları 1'!$E$182:$E$186</c:f>
              <c:numCache>
                <c:formatCode>0%</c:formatCode>
                <c:ptCount val="5"/>
                <c:pt idx="0">
                  <c:v>0.24714828897338403</c:v>
                </c:pt>
                <c:pt idx="1">
                  <c:v>0.54752851711026618</c:v>
                </c:pt>
                <c:pt idx="2">
                  <c:v>0.11977186311787072</c:v>
                </c:pt>
                <c:pt idx="3">
                  <c:v>5.7034220532319393E-2</c:v>
                </c:pt>
                <c:pt idx="4">
                  <c:v>2.8517110266159697E-2</c:v>
                </c:pt>
              </c:numCache>
            </c:numRef>
          </c:val>
          <c:smooth val="0"/>
          <c:extLst>
            <c:ext xmlns:c16="http://schemas.microsoft.com/office/drawing/2014/chart" uri="{C3380CC4-5D6E-409C-BE32-E72D297353CC}">
              <c16:uniqueId val="{00000000-8C0C-4514-8467-B2FEA33C2AD6}"/>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1'!$C$187</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1'!$E$187</c:f>
              <c:numCache>
                <c:formatCode>0%</c:formatCode>
                <c:ptCount val="1"/>
                <c:pt idx="0">
                  <c:v>0.7060402684563758</c:v>
                </c:pt>
              </c:numCache>
            </c:numRef>
          </c:val>
          <c:extLst>
            <c:ext xmlns:c16="http://schemas.microsoft.com/office/drawing/2014/chart" uri="{C3380CC4-5D6E-409C-BE32-E72D297353CC}">
              <c16:uniqueId val="{00000000-EE63-42B9-9123-D82D96F68645}"/>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3:  Çalıştığınız birim yönetiminin tutum ve davranışlarından</a:t>
            </a:r>
            <a:r>
              <a:rPr lang="en-US"/>
              <a:t>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1'!$F$181</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1'!$C$182:$C$186</c:f>
              <c:strCache>
                <c:ptCount val="5"/>
                <c:pt idx="0">
                  <c:v>Çok Memnunum</c:v>
                </c:pt>
                <c:pt idx="1">
                  <c:v>Memnunum</c:v>
                </c:pt>
                <c:pt idx="2">
                  <c:v>Kararsızım</c:v>
                </c:pt>
                <c:pt idx="3">
                  <c:v>Memnun Değilim</c:v>
                </c:pt>
                <c:pt idx="4">
                  <c:v>Hiç Memnun Değilim</c:v>
                </c:pt>
              </c:strCache>
            </c:strRef>
          </c:cat>
          <c:val>
            <c:numRef>
              <c:f>'Form Yanıtları 1'!$F$182:$F$186</c:f>
              <c:numCache>
                <c:formatCode>0%</c:formatCode>
                <c:ptCount val="5"/>
                <c:pt idx="0">
                  <c:v>0.44117647058823528</c:v>
                </c:pt>
                <c:pt idx="1">
                  <c:v>0.47712418300653597</c:v>
                </c:pt>
                <c:pt idx="2">
                  <c:v>4.9019607843137254E-2</c:v>
                </c:pt>
                <c:pt idx="3">
                  <c:v>2.6143790849673203E-2</c:v>
                </c:pt>
                <c:pt idx="4">
                  <c:v>6.5359477124183009E-3</c:v>
                </c:pt>
              </c:numCache>
            </c:numRef>
          </c:val>
          <c:smooth val="0"/>
          <c:extLst>
            <c:ext xmlns:c16="http://schemas.microsoft.com/office/drawing/2014/chart" uri="{C3380CC4-5D6E-409C-BE32-E72D297353CC}">
              <c16:uniqueId val="{00000000-0BA9-410A-BFC8-64DC83F37E5C}"/>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1'!$C$187</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1'!$F$187</c:f>
              <c:numCache>
                <c:formatCode>0%</c:formatCode>
                <c:ptCount val="1"/>
                <c:pt idx="0">
                  <c:v>0.82147651006711409</c:v>
                </c:pt>
              </c:numCache>
            </c:numRef>
          </c:val>
          <c:extLst>
            <c:ext xmlns:c16="http://schemas.microsoft.com/office/drawing/2014/chart" uri="{C3380CC4-5D6E-409C-BE32-E72D297353CC}">
              <c16:uniqueId val="{00000000-F6A7-4FC5-A07A-07E21760185E}"/>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4: Çalıştığınız birim yönetiminin sorumluluk dağıtımından</a:t>
            </a:r>
            <a:r>
              <a:rPr lang="en-US"/>
              <a:t>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1'!$G$181</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1'!$C$182:$C$186</c:f>
              <c:strCache>
                <c:ptCount val="5"/>
                <c:pt idx="0">
                  <c:v>Çok Memnunum</c:v>
                </c:pt>
                <c:pt idx="1">
                  <c:v>Memnunum</c:v>
                </c:pt>
                <c:pt idx="2">
                  <c:v>Kararsızım</c:v>
                </c:pt>
                <c:pt idx="3">
                  <c:v>Memnun Değilim</c:v>
                </c:pt>
                <c:pt idx="4">
                  <c:v>Hiç Memnun Değilim</c:v>
                </c:pt>
              </c:strCache>
            </c:strRef>
          </c:cat>
          <c:val>
            <c:numRef>
              <c:f>'Form Yanıtları 1'!$G$182:$G$186</c:f>
              <c:numCache>
                <c:formatCode>0%</c:formatCode>
                <c:ptCount val="5"/>
                <c:pt idx="0">
                  <c:v>0.34722222222222221</c:v>
                </c:pt>
                <c:pt idx="1">
                  <c:v>0.47222222222222221</c:v>
                </c:pt>
                <c:pt idx="2">
                  <c:v>0.13541666666666666</c:v>
                </c:pt>
                <c:pt idx="3">
                  <c:v>3.8194444444444448E-2</c:v>
                </c:pt>
                <c:pt idx="4">
                  <c:v>6.9444444444444441E-3</c:v>
                </c:pt>
              </c:numCache>
            </c:numRef>
          </c:val>
          <c:smooth val="0"/>
          <c:extLst>
            <c:ext xmlns:c16="http://schemas.microsoft.com/office/drawing/2014/chart" uri="{C3380CC4-5D6E-409C-BE32-E72D297353CC}">
              <c16:uniqueId val="{00000000-C85E-4C45-B882-891B49CE993A}"/>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US" sz="1200"/>
              <a:t>Memnuniyet </a:t>
            </a:r>
            <a:r>
              <a:rPr lang="tr-TR" sz="1200"/>
              <a:t>Oranı</a:t>
            </a:r>
            <a:endParaRPr lang="en-US" sz="1200"/>
          </a:p>
        </c:rich>
      </c:tx>
      <c:layout>
        <c:manualLayout>
          <c:xMode val="edge"/>
          <c:yMode val="edge"/>
          <c:x val="0.18261977438376401"/>
          <c:y val="9.3180389488351015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0.11208111439527214"/>
          <c:y val="0.31722284714410698"/>
          <c:w val="0.78250394611557184"/>
          <c:h val="0.34401949756280464"/>
        </c:manualLayout>
      </c:layout>
      <c:barChart>
        <c:barDir val="bar"/>
        <c:grouping val="stacked"/>
        <c:varyColors val="0"/>
        <c:ser>
          <c:idx val="0"/>
          <c:order val="0"/>
          <c:tx>
            <c:strRef>
              <c:f>'Form Yanıtları 1'!$C$187</c:f>
              <c:strCache>
                <c:ptCount val="1"/>
                <c:pt idx="0">
                  <c:v>Memnuniyet Oranı</c:v>
                </c:pt>
              </c:strCache>
            </c:strRef>
          </c:tx>
          <c:spPr>
            <a:solidFill>
              <a:srgbClr val="00B05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r-T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'Form Yanıtları 1'!$G$187</c:f>
              <c:numCache>
                <c:formatCode>0%</c:formatCode>
                <c:ptCount val="1"/>
                <c:pt idx="0">
                  <c:v>0.77315436241610735</c:v>
                </c:pt>
              </c:numCache>
            </c:numRef>
          </c:val>
          <c:extLst>
            <c:ext xmlns:c16="http://schemas.microsoft.com/office/drawing/2014/chart" uri="{C3380CC4-5D6E-409C-BE32-E72D297353CC}">
              <c16:uniqueId val="{00000000-7493-47B7-A9C2-8DFB5D10008A}"/>
            </c:ext>
          </c:extLst>
        </c:ser>
        <c:dLbls>
          <c:dLblPos val="ctr"/>
          <c:showLegendKey val="0"/>
          <c:showVal val="1"/>
          <c:showCatName val="0"/>
          <c:showSerName val="0"/>
          <c:showPercent val="0"/>
          <c:showBubbleSize val="0"/>
        </c:dLbls>
        <c:gapWidth val="150"/>
        <c:overlap val="100"/>
        <c:axId val="505725080"/>
        <c:axId val="505726720"/>
      </c:barChart>
      <c:catAx>
        <c:axId val="505725080"/>
        <c:scaling>
          <c:orientation val="minMax"/>
        </c:scaling>
        <c:delete val="1"/>
        <c:axPos val="l"/>
        <c:majorTickMark val="none"/>
        <c:minorTickMark val="none"/>
        <c:tickLblPos val="nextTo"/>
        <c:crossAx val="505726720"/>
        <c:crosses val="autoZero"/>
        <c:auto val="1"/>
        <c:lblAlgn val="ctr"/>
        <c:lblOffset val="100"/>
        <c:noMultiLvlLbl val="0"/>
      </c:catAx>
      <c:valAx>
        <c:axId val="505726720"/>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tr-TR"/>
          </a:p>
        </c:txPr>
        <c:crossAx val="505725080"/>
        <c:crosses val="autoZero"/>
        <c:crossBetween val="between"/>
        <c:majorUnit val="0.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a:t>
            </a:r>
            <a:r>
              <a:rPr lang="tr-TR"/>
              <a:t>Soru 5: Biriminizde sağlanan iş sağlığı ve güvenliği önlemlerinden </a:t>
            </a:r>
            <a:r>
              <a:rPr lang="en-US"/>
              <a:t>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tr-TR"/>
        </a:p>
      </c:txPr>
    </c:title>
    <c:autoTitleDeleted val="0"/>
    <c:plotArea>
      <c:layout/>
      <c:lineChart>
        <c:grouping val="stacked"/>
        <c:varyColors val="0"/>
        <c:ser>
          <c:idx val="0"/>
          <c:order val="0"/>
          <c:tx>
            <c:strRef>
              <c:f>'Form Yanıtları 1'!$H$181</c:f>
              <c:strCache>
                <c:ptCount val="1"/>
                <c:pt idx="0">
                  <c:v>Memnuniyet Oranı</c:v>
                </c:pt>
              </c:strCache>
            </c:strRef>
          </c:tx>
          <c:spPr>
            <a:ln w="34925" cap="rnd">
              <a:solidFill>
                <a:schemeClr val="accent6">
                  <a:lumMod val="60000"/>
                  <a:lumOff val="40000"/>
                </a:schemeClr>
              </a:solidFill>
              <a:round/>
            </a:ln>
            <a:effectLst>
              <a:outerShdw blurRad="57150" dist="19050" dir="5400000" algn="ctr" rotWithShape="0">
                <a:srgbClr val="000000">
                  <a:alpha val="63000"/>
                </a:srgbClr>
              </a:outerShdw>
            </a:effectLst>
          </c:spPr>
          <c:marker>
            <c:symbol val="circle"/>
            <c:size val="6"/>
            <c:spPr>
              <a:solidFill>
                <a:schemeClr val="accent6">
                  <a:lumMod val="75000"/>
                </a:schemeClr>
              </a:solidFill>
              <a:ln w="9525">
                <a:solidFill>
                  <a:schemeClr val="accent6">
                    <a:lumMod val="60000"/>
                    <a:lumOff val="40000"/>
                  </a:schemeClr>
                </a:solidFill>
                <a:round/>
              </a:ln>
              <a:effectLst>
                <a:outerShdw blurRad="57150" dist="19050" dir="5400000" algn="ctr" rotWithShape="0">
                  <a:srgbClr val="000000">
                    <a:alpha val="63000"/>
                  </a:srgbClr>
                </a:outerShdw>
              </a:effectLst>
            </c:spPr>
          </c:marker>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lt1">
                        <a:lumMod val="85000"/>
                      </a:schemeClr>
                    </a:solidFill>
                    <a:latin typeface="+mn-lt"/>
                    <a:ea typeface="+mn-ea"/>
                    <a:cs typeface="+mn-cs"/>
                  </a:defRPr>
                </a:pPr>
                <a:endParaRPr lang="tr-T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f>'Form Yanıtları 1'!$C$182:$C$186</c:f>
              <c:strCache>
                <c:ptCount val="5"/>
                <c:pt idx="0">
                  <c:v>Çok Memnunum</c:v>
                </c:pt>
                <c:pt idx="1">
                  <c:v>Memnunum</c:v>
                </c:pt>
                <c:pt idx="2">
                  <c:v>Kararsızım</c:v>
                </c:pt>
                <c:pt idx="3">
                  <c:v>Memnun Değilim</c:v>
                </c:pt>
                <c:pt idx="4">
                  <c:v>Hiç Memnun Değilim</c:v>
                </c:pt>
              </c:strCache>
            </c:strRef>
          </c:cat>
          <c:val>
            <c:numRef>
              <c:f>'Form Yanıtları 1'!$H$182:$H$186</c:f>
              <c:numCache>
                <c:formatCode>0%</c:formatCode>
                <c:ptCount val="5"/>
                <c:pt idx="0">
                  <c:v>0.14869888475836432</c:v>
                </c:pt>
                <c:pt idx="1">
                  <c:v>0.62453531598513012</c:v>
                </c:pt>
                <c:pt idx="2">
                  <c:v>0.17286245353159851</c:v>
                </c:pt>
                <c:pt idx="3">
                  <c:v>4.0892193308550186E-2</c:v>
                </c:pt>
                <c:pt idx="4">
                  <c:v>1.3011152416356878E-2</c:v>
                </c:pt>
              </c:numCache>
            </c:numRef>
          </c:val>
          <c:smooth val="0"/>
          <c:extLst>
            <c:ext xmlns:c16="http://schemas.microsoft.com/office/drawing/2014/chart" uri="{C3380CC4-5D6E-409C-BE32-E72D297353CC}">
              <c16:uniqueId val="{00000000-F722-464A-853E-8D333CBD907A}"/>
            </c:ext>
          </c:extLst>
        </c:ser>
        <c:dLbls>
          <c:showLegendKey val="0"/>
          <c:showVal val="0"/>
          <c:showCatName val="0"/>
          <c:showSerName val="0"/>
          <c:showPercent val="0"/>
          <c:showBubbleSize val="0"/>
        </c:dLbls>
        <c:marker val="1"/>
        <c:smooth val="0"/>
        <c:axId val="508793512"/>
        <c:axId val="508796792"/>
      </c:lineChart>
      <c:catAx>
        <c:axId val="508793512"/>
        <c:scaling>
          <c:orientation val="minMax"/>
        </c:scaling>
        <c:delete val="0"/>
        <c:axPos val="b"/>
        <c:numFmt formatCode="General" sourceLinked="1"/>
        <c:majorTickMark val="none"/>
        <c:minorTickMark val="none"/>
        <c:tickLblPos val="nextTo"/>
        <c:spPr>
          <a:noFill/>
          <a:ln w="9525" cap="flat" cmpd="sng" algn="ctr">
            <a:solidFill>
              <a:schemeClr val="lt1">
                <a:lumMod val="95000"/>
                <a:alpha val="10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6792"/>
        <c:crosses val="autoZero"/>
        <c:auto val="1"/>
        <c:lblAlgn val="ctr"/>
        <c:lblOffset val="100"/>
        <c:noMultiLvlLbl val="0"/>
      </c:catAx>
      <c:valAx>
        <c:axId val="50879679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tr-TR"/>
          </a:p>
        </c:txPr>
        <c:crossAx val="508793512"/>
        <c:crosses val="autoZero"/>
        <c:crossBetween val="between"/>
      </c:valAx>
      <c:spPr>
        <a:noFill/>
        <a:ln>
          <a:noFill/>
        </a:ln>
        <a:effectLst/>
      </c:spPr>
    </c:plotArea>
    <c:plotVisOnly val="1"/>
    <c:dispBlanksAs val="zero"/>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348">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233">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9525" cap="flat" cmpd="sng" algn="ctr">
        <a:solidFill>
          <a:schemeClr val="lt1">
            <a:lumMod val="95000"/>
            <a:alpha val="10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drawing1.xml><?xml version="1.0" encoding="utf-8"?>
<xdr:wsDr xmlns:xdr="http://schemas.openxmlformats.org/drawingml/2006/spreadsheetDrawing" xmlns:a="http://schemas.openxmlformats.org/drawingml/2006/main">
  <xdr:twoCellAnchor>
    <xdr:from>
      <xdr:col>2</xdr:col>
      <xdr:colOff>0</xdr:colOff>
      <xdr:row>189</xdr:row>
      <xdr:rowOff>0</xdr:rowOff>
    </xdr:from>
    <xdr:to>
      <xdr:col>5</xdr:col>
      <xdr:colOff>1233829</xdr:colOff>
      <xdr:row>204</xdr:row>
      <xdr:rowOff>192202</xdr:rowOff>
    </xdr:to>
    <xdr:graphicFrame macro="">
      <xdr:nvGraphicFramePr>
        <xdr:cNvPr id="2" name="Grafik 1">
          <a:extLst>
            <a:ext uri="{FF2B5EF4-FFF2-40B4-BE49-F238E27FC236}">
              <a16:creationId xmlns:a16="http://schemas.microsoft.com/office/drawing/2014/main" id="{43281206-C21C-4E3C-BCF8-0749C0C12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451079</xdr:colOff>
      <xdr:row>192</xdr:row>
      <xdr:rowOff>179280</xdr:rowOff>
    </xdr:from>
    <xdr:to>
      <xdr:col>5</xdr:col>
      <xdr:colOff>1090955</xdr:colOff>
      <xdr:row>196</xdr:row>
      <xdr:rowOff>71783</xdr:rowOff>
    </xdr:to>
    <xdr:graphicFrame macro="">
      <xdr:nvGraphicFramePr>
        <xdr:cNvPr id="3" name="Grafik 2">
          <a:extLst>
            <a:ext uri="{FF2B5EF4-FFF2-40B4-BE49-F238E27FC236}">
              <a16:creationId xmlns:a16="http://schemas.microsoft.com/office/drawing/2014/main" id="{E303CB4B-4167-452E-984F-933BFFD23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189</xdr:row>
      <xdr:rowOff>0</xdr:rowOff>
    </xdr:from>
    <xdr:to>
      <xdr:col>9</xdr:col>
      <xdr:colOff>1233829</xdr:colOff>
      <xdr:row>204</xdr:row>
      <xdr:rowOff>192202</xdr:rowOff>
    </xdr:to>
    <xdr:graphicFrame macro="">
      <xdr:nvGraphicFramePr>
        <xdr:cNvPr id="4" name="Grafik 3">
          <a:extLst>
            <a:ext uri="{FF2B5EF4-FFF2-40B4-BE49-F238E27FC236}">
              <a16:creationId xmlns:a16="http://schemas.microsoft.com/office/drawing/2014/main" id="{516E043B-C1A2-447E-A999-5C4FBC44F5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451079</xdr:colOff>
      <xdr:row>192</xdr:row>
      <xdr:rowOff>179280</xdr:rowOff>
    </xdr:from>
    <xdr:to>
      <xdr:col>9</xdr:col>
      <xdr:colOff>1090955</xdr:colOff>
      <xdr:row>196</xdr:row>
      <xdr:rowOff>71783</xdr:rowOff>
    </xdr:to>
    <xdr:graphicFrame macro="">
      <xdr:nvGraphicFramePr>
        <xdr:cNvPr id="5" name="Grafik 4">
          <a:extLst>
            <a:ext uri="{FF2B5EF4-FFF2-40B4-BE49-F238E27FC236}">
              <a16:creationId xmlns:a16="http://schemas.microsoft.com/office/drawing/2014/main" id="{FCDFCCAB-8ED8-4968-B4AA-68385A7C8C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189</xdr:row>
      <xdr:rowOff>0</xdr:rowOff>
    </xdr:from>
    <xdr:to>
      <xdr:col>13</xdr:col>
      <xdr:colOff>1233829</xdr:colOff>
      <xdr:row>204</xdr:row>
      <xdr:rowOff>192202</xdr:rowOff>
    </xdr:to>
    <xdr:graphicFrame macro="">
      <xdr:nvGraphicFramePr>
        <xdr:cNvPr id="6" name="Grafik 5">
          <a:extLst>
            <a:ext uri="{FF2B5EF4-FFF2-40B4-BE49-F238E27FC236}">
              <a16:creationId xmlns:a16="http://schemas.microsoft.com/office/drawing/2014/main" id="{526C68FF-37BB-454F-90F6-16230A786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451079</xdr:colOff>
      <xdr:row>192</xdr:row>
      <xdr:rowOff>179280</xdr:rowOff>
    </xdr:from>
    <xdr:to>
      <xdr:col>13</xdr:col>
      <xdr:colOff>1090955</xdr:colOff>
      <xdr:row>196</xdr:row>
      <xdr:rowOff>71783</xdr:rowOff>
    </xdr:to>
    <xdr:graphicFrame macro="">
      <xdr:nvGraphicFramePr>
        <xdr:cNvPr id="7" name="Grafik 6">
          <a:extLst>
            <a:ext uri="{FF2B5EF4-FFF2-40B4-BE49-F238E27FC236}">
              <a16:creationId xmlns:a16="http://schemas.microsoft.com/office/drawing/2014/main" id="{E0F5DDC4-2444-48DA-9902-D920CDE2A0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0</xdr:colOff>
      <xdr:row>189</xdr:row>
      <xdr:rowOff>0</xdr:rowOff>
    </xdr:from>
    <xdr:to>
      <xdr:col>17</xdr:col>
      <xdr:colOff>1233829</xdr:colOff>
      <xdr:row>204</xdr:row>
      <xdr:rowOff>192202</xdr:rowOff>
    </xdr:to>
    <xdr:graphicFrame macro="">
      <xdr:nvGraphicFramePr>
        <xdr:cNvPr id="8" name="Grafik 7">
          <a:extLst>
            <a:ext uri="{FF2B5EF4-FFF2-40B4-BE49-F238E27FC236}">
              <a16:creationId xmlns:a16="http://schemas.microsoft.com/office/drawing/2014/main" id="{B7FF0842-EF6A-459C-A60D-E5711968CC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451079</xdr:colOff>
      <xdr:row>192</xdr:row>
      <xdr:rowOff>179280</xdr:rowOff>
    </xdr:from>
    <xdr:to>
      <xdr:col>17</xdr:col>
      <xdr:colOff>1090955</xdr:colOff>
      <xdr:row>196</xdr:row>
      <xdr:rowOff>71783</xdr:rowOff>
    </xdr:to>
    <xdr:graphicFrame macro="">
      <xdr:nvGraphicFramePr>
        <xdr:cNvPr id="9" name="Grafik 8">
          <a:extLst>
            <a:ext uri="{FF2B5EF4-FFF2-40B4-BE49-F238E27FC236}">
              <a16:creationId xmlns:a16="http://schemas.microsoft.com/office/drawing/2014/main" id="{F2CFD08F-8247-49ED-8F53-90F3ED4AE0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207</xdr:row>
      <xdr:rowOff>0</xdr:rowOff>
    </xdr:from>
    <xdr:to>
      <xdr:col>5</xdr:col>
      <xdr:colOff>1233829</xdr:colOff>
      <xdr:row>222</xdr:row>
      <xdr:rowOff>192201</xdr:rowOff>
    </xdr:to>
    <xdr:graphicFrame macro="">
      <xdr:nvGraphicFramePr>
        <xdr:cNvPr id="10" name="Grafik 9">
          <a:extLst>
            <a:ext uri="{FF2B5EF4-FFF2-40B4-BE49-F238E27FC236}">
              <a16:creationId xmlns:a16="http://schemas.microsoft.com/office/drawing/2014/main" id="{9DE0B207-7622-4AF2-AEFB-EC68CD2C71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451079</xdr:colOff>
      <xdr:row>210</xdr:row>
      <xdr:rowOff>179279</xdr:rowOff>
    </xdr:from>
    <xdr:to>
      <xdr:col>5</xdr:col>
      <xdr:colOff>1090955</xdr:colOff>
      <xdr:row>214</xdr:row>
      <xdr:rowOff>71782</xdr:rowOff>
    </xdr:to>
    <xdr:graphicFrame macro="">
      <xdr:nvGraphicFramePr>
        <xdr:cNvPr id="11" name="Grafik 10">
          <a:extLst>
            <a:ext uri="{FF2B5EF4-FFF2-40B4-BE49-F238E27FC236}">
              <a16:creationId xmlns:a16="http://schemas.microsoft.com/office/drawing/2014/main" id="{6DFE8C9A-1FED-404B-A673-EABA957B0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0</xdr:colOff>
      <xdr:row>207</xdr:row>
      <xdr:rowOff>0</xdr:rowOff>
    </xdr:from>
    <xdr:to>
      <xdr:col>9</xdr:col>
      <xdr:colOff>1233829</xdr:colOff>
      <xdr:row>222</xdr:row>
      <xdr:rowOff>192201</xdr:rowOff>
    </xdr:to>
    <xdr:graphicFrame macro="">
      <xdr:nvGraphicFramePr>
        <xdr:cNvPr id="12" name="Grafik 11">
          <a:extLst>
            <a:ext uri="{FF2B5EF4-FFF2-40B4-BE49-F238E27FC236}">
              <a16:creationId xmlns:a16="http://schemas.microsoft.com/office/drawing/2014/main" id="{27F07C41-61A2-4086-BF1C-3463A5874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451079</xdr:colOff>
      <xdr:row>209</xdr:row>
      <xdr:rowOff>138460</xdr:rowOff>
    </xdr:from>
    <xdr:to>
      <xdr:col>9</xdr:col>
      <xdr:colOff>1090955</xdr:colOff>
      <xdr:row>213</xdr:row>
      <xdr:rowOff>30963</xdr:rowOff>
    </xdr:to>
    <xdr:graphicFrame macro="">
      <xdr:nvGraphicFramePr>
        <xdr:cNvPr id="13" name="Grafik 12">
          <a:extLst>
            <a:ext uri="{FF2B5EF4-FFF2-40B4-BE49-F238E27FC236}">
              <a16:creationId xmlns:a16="http://schemas.microsoft.com/office/drawing/2014/main" id="{FC98E67C-AB71-427E-B2C6-86462824E0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0</xdr:colOff>
      <xdr:row>207</xdr:row>
      <xdr:rowOff>0</xdr:rowOff>
    </xdr:from>
    <xdr:to>
      <xdr:col>13</xdr:col>
      <xdr:colOff>1233829</xdr:colOff>
      <xdr:row>222</xdr:row>
      <xdr:rowOff>192201</xdr:rowOff>
    </xdr:to>
    <xdr:graphicFrame macro="">
      <xdr:nvGraphicFramePr>
        <xdr:cNvPr id="14" name="Grafik 13">
          <a:extLst>
            <a:ext uri="{FF2B5EF4-FFF2-40B4-BE49-F238E27FC236}">
              <a16:creationId xmlns:a16="http://schemas.microsoft.com/office/drawing/2014/main" id="{4EF5DC25-7870-43C8-B80D-705327A698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12</xdr:col>
      <xdr:colOff>451079</xdr:colOff>
      <xdr:row>209</xdr:row>
      <xdr:rowOff>124850</xdr:rowOff>
    </xdr:from>
    <xdr:to>
      <xdr:col>13</xdr:col>
      <xdr:colOff>1090955</xdr:colOff>
      <xdr:row>213</xdr:row>
      <xdr:rowOff>17353</xdr:rowOff>
    </xdr:to>
    <xdr:graphicFrame macro="">
      <xdr:nvGraphicFramePr>
        <xdr:cNvPr id="15" name="Grafik 14">
          <a:extLst>
            <a:ext uri="{FF2B5EF4-FFF2-40B4-BE49-F238E27FC236}">
              <a16:creationId xmlns:a16="http://schemas.microsoft.com/office/drawing/2014/main" id="{D1235273-1553-4D53-A63D-AABE31B8D6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14</xdr:col>
      <xdr:colOff>0</xdr:colOff>
      <xdr:row>207</xdr:row>
      <xdr:rowOff>0</xdr:rowOff>
    </xdr:from>
    <xdr:to>
      <xdr:col>17</xdr:col>
      <xdr:colOff>1233829</xdr:colOff>
      <xdr:row>222</xdr:row>
      <xdr:rowOff>192201</xdr:rowOff>
    </xdr:to>
    <xdr:graphicFrame macro="">
      <xdr:nvGraphicFramePr>
        <xdr:cNvPr id="16" name="Grafik 15">
          <a:extLst>
            <a:ext uri="{FF2B5EF4-FFF2-40B4-BE49-F238E27FC236}">
              <a16:creationId xmlns:a16="http://schemas.microsoft.com/office/drawing/2014/main" id="{CB649C39-CFDA-457A-9CDD-0CFF378121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451079</xdr:colOff>
      <xdr:row>210</xdr:row>
      <xdr:rowOff>179279</xdr:rowOff>
    </xdr:from>
    <xdr:to>
      <xdr:col>17</xdr:col>
      <xdr:colOff>1090955</xdr:colOff>
      <xdr:row>214</xdr:row>
      <xdr:rowOff>71782</xdr:rowOff>
    </xdr:to>
    <xdr:graphicFrame macro="">
      <xdr:nvGraphicFramePr>
        <xdr:cNvPr id="17" name="Grafik 16">
          <a:extLst>
            <a:ext uri="{FF2B5EF4-FFF2-40B4-BE49-F238E27FC236}">
              <a16:creationId xmlns:a16="http://schemas.microsoft.com/office/drawing/2014/main" id="{869102EC-860B-4A3A-A67A-F1783E6D9A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0</xdr:colOff>
      <xdr:row>225</xdr:row>
      <xdr:rowOff>0</xdr:rowOff>
    </xdr:from>
    <xdr:to>
      <xdr:col>5</xdr:col>
      <xdr:colOff>1233829</xdr:colOff>
      <xdr:row>240</xdr:row>
      <xdr:rowOff>192202</xdr:rowOff>
    </xdr:to>
    <xdr:graphicFrame macro="">
      <xdr:nvGraphicFramePr>
        <xdr:cNvPr id="18" name="Grafik 17">
          <a:extLst>
            <a:ext uri="{FF2B5EF4-FFF2-40B4-BE49-F238E27FC236}">
              <a16:creationId xmlns:a16="http://schemas.microsoft.com/office/drawing/2014/main" id="{82CD9464-B842-4651-9509-6CE15A0F32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xdr:col>
      <xdr:colOff>451079</xdr:colOff>
      <xdr:row>228</xdr:row>
      <xdr:rowOff>179280</xdr:rowOff>
    </xdr:from>
    <xdr:to>
      <xdr:col>5</xdr:col>
      <xdr:colOff>1090955</xdr:colOff>
      <xdr:row>232</xdr:row>
      <xdr:rowOff>71783</xdr:rowOff>
    </xdr:to>
    <xdr:graphicFrame macro="">
      <xdr:nvGraphicFramePr>
        <xdr:cNvPr id="19" name="Grafik 18">
          <a:extLst>
            <a:ext uri="{FF2B5EF4-FFF2-40B4-BE49-F238E27FC236}">
              <a16:creationId xmlns:a16="http://schemas.microsoft.com/office/drawing/2014/main" id="{F7470DA7-BD89-49AB-8D74-ED01E0CFE1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6</xdr:col>
      <xdr:colOff>0</xdr:colOff>
      <xdr:row>225</xdr:row>
      <xdr:rowOff>0</xdr:rowOff>
    </xdr:from>
    <xdr:to>
      <xdr:col>9</xdr:col>
      <xdr:colOff>1233829</xdr:colOff>
      <xdr:row>240</xdr:row>
      <xdr:rowOff>192202</xdr:rowOff>
    </xdr:to>
    <xdr:graphicFrame macro="">
      <xdr:nvGraphicFramePr>
        <xdr:cNvPr id="20" name="Grafik 19">
          <a:extLst>
            <a:ext uri="{FF2B5EF4-FFF2-40B4-BE49-F238E27FC236}">
              <a16:creationId xmlns:a16="http://schemas.microsoft.com/office/drawing/2014/main" id="{9E03C758-B73B-4F26-96FD-F4BB3E4F10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451079</xdr:colOff>
      <xdr:row>228</xdr:row>
      <xdr:rowOff>179280</xdr:rowOff>
    </xdr:from>
    <xdr:to>
      <xdr:col>9</xdr:col>
      <xdr:colOff>1090955</xdr:colOff>
      <xdr:row>232</xdr:row>
      <xdr:rowOff>71783</xdr:rowOff>
    </xdr:to>
    <xdr:graphicFrame macro="">
      <xdr:nvGraphicFramePr>
        <xdr:cNvPr id="21" name="Grafik 20">
          <a:extLst>
            <a:ext uri="{FF2B5EF4-FFF2-40B4-BE49-F238E27FC236}">
              <a16:creationId xmlns:a16="http://schemas.microsoft.com/office/drawing/2014/main" id="{4C9C93C2-EE3D-404B-993D-9AFF9C408C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10</xdr:col>
      <xdr:colOff>0</xdr:colOff>
      <xdr:row>225</xdr:row>
      <xdr:rowOff>0</xdr:rowOff>
    </xdr:from>
    <xdr:to>
      <xdr:col>13</xdr:col>
      <xdr:colOff>1233829</xdr:colOff>
      <xdr:row>240</xdr:row>
      <xdr:rowOff>192202</xdr:rowOff>
    </xdr:to>
    <xdr:graphicFrame macro="">
      <xdr:nvGraphicFramePr>
        <xdr:cNvPr id="22" name="Grafik 21">
          <a:extLst>
            <a:ext uri="{FF2B5EF4-FFF2-40B4-BE49-F238E27FC236}">
              <a16:creationId xmlns:a16="http://schemas.microsoft.com/office/drawing/2014/main" id="{A503A241-364F-44A2-A4E1-5903922BEF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12</xdr:col>
      <xdr:colOff>451079</xdr:colOff>
      <xdr:row>228</xdr:row>
      <xdr:rowOff>179280</xdr:rowOff>
    </xdr:from>
    <xdr:to>
      <xdr:col>13</xdr:col>
      <xdr:colOff>1090955</xdr:colOff>
      <xdr:row>232</xdr:row>
      <xdr:rowOff>71783</xdr:rowOff>
    </xdr:to>
    <xdr:graphicFrame macro="">
      <xdr:nvGraphicFramePr>
        <xdr:cNvPr id="23" name="Grafik 22">
          <a:extLst>
            <a:ext uri="{FF2B5EF4-FFF2-40B4-BE49-F238E27FC236}">
              <a16:creationId xmlns:a16="http://schemas.microsoft.com/office/drawing/2014/main" id="{8AD746D6-5E9C-4F4F-B970-577F0FEBBF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xdr:colOff>
      <xdr:row>1</xdr:row>
      <xdr:rowOff>1</xdr:rowOff>
    </xdr:from>
    <xdr:to>
      <xdr:col>21</xdr:col>
      <xdr:colOff>142875</xdr:colOff>
      <xdr:row>22</xdr:row>
      <xdr:rowOff>1</xdr:rowOff>
    </xdr:to>
    <xdr:graphicFrame macro="">
      <xdr:nvGraphicFramePr>
        <xdr:cNvPr id="2" name="Grafik 1">
          <a:extLst>
            <a:ext uri="{FF2B5EF4-FFF2-40B4-BE49-F238E27FC236}">
              <a16:creationId xmlns:a16="http://schemas.microsoft.com/office/drawing/2014/main" id="{4B77C020-EEC9-4FE3-A149-8B19A0B875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447675</xdr:colOff>
      <xdr:row>4</xdr:row>
      <xdr:rowOff>47625</xdr:rowOff>
    </xdr:from>
    <xdr:to>
      <xdr:col>21</xdr:col>
      <xdr:colOff>91508</xdr:colOff>
      <xdr:row>8</xdr:row>
      <xdr:rowOff>108857</xdr:rowOff>
    </xdr:to>
    <xdr:graphicFrame macro="">
      <xdr:nvGraphicFramePr>
        <xdr:cNvPr id="3" name="Grafik 2">
          <a:extLst>
            <a:ext uri="{FF2B5EF4-FFF2-40B4-BE49-F238E27FC236}">
              <a16:creationId xmlns:a16="http://schemas.microsoft.com/office/drawing/2014/main" id="{2885FC95-73C2-4309-B26A-07FC139D83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Q187"/>
  <sheetViews>
    <sheetView tabSelected="1" zoomScale="90" zoomScaleNormal="90" workbookViewId="0">
      <pane ySplit="1" topLeftCell="A2" activePane="bottomLeft" state="frozen"/>
      <selection pane="bottomLeft"/>
    </sheetView>
  </sheetViews>
  <sheetFormatPr defaultColWidth="14.42578125" defaultRowHeight="15.75" customHeight="1" x14ac:dyDescent="0.2"/>
  <cols>
    <col min="1" max="23" width="21.5703125" customWidth="1"/>
  </cols>
  <sheetData>
    <row r="1" spans="1:17" ht="33" customHeight="1" x14ac:dyDescent="0.2">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row>
    <row r="2" spans="1:17" ht="12.75" x14ac:dyDescent="0.2">
      <c r="A2" s="2">
        <v>43965.630883298611</v>
      </c>
      <c r="B2" s="1" t="s">
        <v>192</v>
      </c>
      <c r="C2" s="1" t="s">
        <v>17</v>
      </c>
      <c r="D2" s="1" t="s">
        <v>20</v>
      </c>
      <c r="E2" s="1" t="s">
        <v>20</v>
      </c>
      <c r="F2" s="1" t="s">
        <v>20</v>
      </c>
      <c r="G2" s="1" t="s">
        <v>20</v>
      </c>
      <c r="H2" s="1" t="s">
        <v>20</v>
      </c>
      <c r="I2" s="1" t="s">
        <v>20</v>
      </c>
      <c r="J2" s="1" t="s">
        <v>20</v>
      </c>
      <c r="K2" s="1" t="s">
        <v>20</v>
      </c>
      <c r="L2" s="1" t="s">
        <v>20</v>
      </c>
      <c r="M2" s="1" t="s">
        <v>20</v>
      </c>
      <c r="N2" s="1" t="s">
        <v>20</v>
      </c>
      <c r="O2" s="3"/>
      <c r="P2" s="3"/>
      <c r="Q2" s="1"/>
    </row>
    <row r="3" spans="1:17" ht="12.75" x14ac:dyDescent="0.2">
      <c r="A3" s="2">
        <v>43966.46437292824</v>
      </c>
      <c r="B3" s="1" t="s">
        <v>32</v>
      </c>
      <c r="C3" s="1" t="s">
        <v>33</v>
      </c>
      <c r="D3" s="1" t="s">
        <v>19</v>
      </c>
      <c r="E3" s="1" t="s">
        <v>19</v>
      </c>
      <c r="F3" s="1" t="s">
        <v>23</v>
      </c>
      <c r="G3" s="1" t="s">
        <v>23</v>
      </c>
      <c r="H3" s="1" t="s">
        <v>20</v>
      </c>
      <c r="I3" s="1" t="s">
        <v>20</v>
      </c>
      <c r="J3" s="1" t="s">
        <v>20</v>
      </c>
      <c r="K3" s="1" t="s">
        <v>20</v>
      </c>
      <c r="L3" s="1" t="s">
        <v>20</v>
      </c>
      <c r="M3" s="1" t="s">
        <v>20</v>
      </c>
      <c r="N3" s="1" t="s">
        <v>19</v>
      </c>
      <c r="O3" s="1" t="s">
        <v>193</v>
      </c>
      <c r="P3" s="1" t="s">
        <v>194</v>
      </c>
      <c r="Q3" s="1" t="s">
        <v>195</v>
      </c>
    </row>
    <row r="4" spans="1:17" ht="12.75" x14ac:dyDescent="0.2">
      <c r="A4" s="2">
        <v>43966.466314432866</v>
      </c>
      <c r="B4" s="1" t="s">
        <v>196</v>
      </c>
      <c r="C4" s="1" t="s">
        <v>197</v>
      </c>
      <c r="D4" s="1" t="s">
        <v>19</v>
      </c>
      <c r="E4" s="1" t="s">
        <v>19</v>
      </c>
      <c r="F4" s="1" t="s">
        <v>19</v>
      </c>
      <c r="G4" s="1" t="s">
        <v>19</v>
      </c>
      <c r="H4" s="1" t="s">
        <v>22</v>
      </c>
      <c r="I4" s="1" t="s">
        <v>20</v>
      </c>
      <c r="J4" s="1" t="s">
        <v>22</v>
      </c>
      <c r="K4" s="1" t="s">
        <v>22</v>
      </c>
      <c r="L4" s="1" t="s">
        <v>19</v>
      </c>
      <c r="M4" s="1" t="s">
        <v>19</v>
      </c>
      <c r="N4" s="1" t="s">
        <v>18</v>
      </c>
      <c r="O4" s="1" t="s">
        <v>198</v>
      </c>
      <c r="P4" s="1"/>
      <c r="Q4" s="1" t="s">
        <v>199</v>
      </c>
    </row>
    <row r="5" spans="1:17" ht="12.75" x14ac:dyDescent="0.2">
      <c r="A5" s="2">
        <v>43966.468939120372</v>
      </c>
      <c r="B5" s="1" t="s">
        <v>95</v>
      </c>
      <c r="C5" s="1" t="s">
        <v>89</v>
      </c>
      <c r="D5" s="1" t="s">
        <v>19</v>
      </c>
      <c r="E5" s="1" t="s">
        <v>19</v>
      </c>
      <c r="F5" s="1" t="s">
        <v>22</v>
      </c>
      <c r="G5" s="1" t="s">
        <v>22</v>
      </c>
      <c r="H5" s="1" t="s">
        <v>22</v>
      </c>
      <c r="I5" s="1" t="s">
        <v>20</v>
      </c>
      <c r="J5" s="1" t="s">
        <v>23</v>
      </c>
      <c r="K5" s="1" t="s">
        <v>22</v>
      </c>
      <c r="L5" s="1" t="s">
        <v>22</v>
      </c>
      <c r="M5" s="1" t="s">
        <v>23</v>
      </c>
      <c r="N5" s="1" t="s">
        <v>22</v>
      </c>
      <c r="O5" s="1" t="s">
        <v>200</v>
      </c>
      <c r="P5" s="1" t="s">
        <v>201</v>
      </c>
      <c r="Q5" s="1" t="s">
        <v>202</v>
      </c>
    </row>
    <row r="6" spans="1:17" ht="12.75" x14ac:dyDescent="0.2">
      <c r="A6" s="2">
        <v>43966.470334907412</v>
      </c>
      <c r="B6" s="1" t="s">
        <v>203</v>
      </c>
      <c r="C6" s="1" t="s">
        <v>115</v>
      </c>
      <c r="D6" s="1" t="s">
        <v>18</v>
      </c>
      <c r="E6" s="1" t="s">
        <v>19</v>
      </c>
      <c r="F6" s="1" t="s">
        <v>18</v>
      </c>
      <c r="G6" s="1" t="s">
        <v>19</v>
      </c>
      <c r="H6" s="1" t="s">
        <v>20</v>
      </c>
      <c r="I6" s="1" t="s">
        <v>23</v>
      </c>
      <c r="J6" s="1" t="s">
        <v>23</v>
      </c>
      <c r="K6" s="1" t="s">
        <v>19</v>
      </c>
      <c r="L6" s="1" t="s">
        <v>19</v>
      </c>
      <c r="M6" s="1" t="s">
        <v>19</v>
      </c>
      <c r="N6" s="1" t="s">
        <v>18</v>
      </c>
      <c r="O6" s="3" t="s">
        <v>204</v>
      </c>
      <c r="P6" s="3" t="s">
        <v>205</v>
      </c>
      <c r="Q6" s="3"/>
    </row>
    <row r="7" spans="1:17" ht="12.75" x14ac:dyDescent="0.2">
      <c r="A7" s="2">
        <v>43966.472246319448</v>
      </c>
      <c r="B7" s="1" t="s">
        <v>88</v>
      </c>
      <c r="C7" s="1" t="s">
        <v>61</v>
      </c>
      <c r="D7" s="1" t="s">
        <v>18</v>
      </c>
      <c r="E7" s="1" t="s">
        <v>18</v>
      </c>
      <c r="F7" s="1" t="s">
        <v>18</v>
      </c>
      <c r="G7" s="1" t="s">
        <v>18</v>
      </c>
      <c r="H7" s="1" t="s">
        <v>18</v>
      </c>
      <c r="I7" s="1" t="s">
        <v>22</v>
      </c>
      <c r="J7" s="1" t="s">
        <v>22</v>
      </c>
      <c r="K7" s="1" t="s">
        <v>18</v>
      </c>
      <c r="L7" s="1" t="s">
        <v>18</v>
      </c>
      <c r="M7" s="1" t="s">
        <v>18</v>
      </c>
      <c r="N7" s="1" t="s">
        <v>18</v>
      </c>
      <c r="O7" s="3" t="s">
        <v>206</v>
      </c>
      <c r="P7" s="3" t="s">
        <v>207</v>
      </c>
      <c r="Q7" s="3" t="s">
        <v>208</v>
      </c>
    </row>
    <row r="8" spans="1:17" ht="12.75" x14ac:dyDescent="0.2">
      <c r="A8" s="2">
        <v>43966.477167175923</v>
      </c>
      <c r="B8" s="1" t="s">
        <v>93</v>
      </c>
      <c r="C8" s="1" t="s">
        <v>74</v>
      </c>
      <c r="D8" s="1" t="s">
        <v>18</v>
      </c>
      <c r="E8" s="1" t="s">
        <v>18</v>
      </c>
      <c r="F8" s="1" t="s">
        <v>18</v>
      </c>
      <c r="G8" s="1" t="s">
        <v>18</v>
      </c>
      <c r="H8" s="1" t="s">
        <v>19</v>
      </c>
      <c r="I8" s="1" t="s">
        <v>22</v>
      </c>
      <c r="J8" s="1" t="s">
        <v>19</v>
      </c>
      <c r="K8" s="1" t="s">
        <v>18</v>
      </c>
      <c r="L8" s="1" t="s">
        <v>19</v>
      </c>
      <c r="M8" s="1" t="s">
        <v>23</v>
      </c>
      <c r="N8" s="1" t="s">
        <v>18</v>
      </c>
      <c r="O8" s="1"/>
      <c r="P8" s="1" t="s">
        <v>209</v>
      </c>
      <c r="Q8" s="1"/>
    </row>
    <row r="9" spans="1:17" ht="12.75" x14ac:dyDescent="0.2">
      <c r="A9" s="2">
        <v>43966.478790729168</v>
      </c>
      <c r="B9" s="1" t="s">
        <v>210</v>
      </c>
      <c r="C9" s="1" t="s">
        <v>66</v>
      </c>
      <c r="D9" s="1" t="s">
        <v>19</v>
      </c>
      <c r="E9" s="1" t="s">
        <v>19</v>
      </c>
      <c r="F9" s="1" t="s">
        <v>18</v>
      </c>
      <c r="G9" s="1" t="s">
        <v>18</v>
      </c>
      <c r="H9" s="1" t="s">
        <v>19</v>
      </c>
      <c r="I9" s="1" t="s">
        <v>20</v>
      </c>
      <c r="J9" s="1" t="s">
        <v>19</v>
      </c>
      <c r="K9" s="1" t="s">
        <v>19</v>
      </c>
      <c r="L9" s="1" t="s">
        <v>19</v>
      </c>
      <c r="M9" s="1" t="s">
        <v>18</v>
      </c>
      <c r="N9" s="1" t="s">
        <v>19</v>
      </c>
      <c r="O9" s="1" t="s">
        <v>211</v>
      </c>
      <c r="P9" s="1" t="s">
        <v>212</v>
      </c>
      <c r="Q9" s="1" t="s">
        <v>213</v>
      </c>
    </row>
    <row r="10" spans="1:17" ht="12.75" x14ac:dyDescent="0.2">
      <c r="A10" s="2">
        <v>43966.48109163194</v>
      </c>
      <c r="B10" s="1" t="s">
        <v>162</v>
      </c>
      <c r="C10" s="1" t="s">
        <v>70</v>
      </c>
      <c r="D10" s="1" t="s">
        <v>18</v>
      </c>
      <c r="E10" s="1" t="s">
        <v>19</v>
      </c>
      <c r="F10" s="1" t="s">
        <v>18</v>
      </c>
      <c r="G10" s="1" t="s">
        <v>18</v>
      </c>
      <c r="H10" s="1" t="s">
        <v>19</v>
      </c>
      <c r="I10" s="1" t="s">
        <v>19</v>
      </c>
      <c r="J10" s="1" t="s">
        <v>19</v>
      </c>
      <c r="K10" s="1" t="s">
        <v>19</v>
      </c>
      <c r="L10" s="1" t="s">
        <v>19</v>
      </c>
      <c r="M10" s="1" t="s">
        <v>18</v>
      </c>
      <c r="N10" s="1" t="s">
        <v>18</v>
      </c>
      <c r="O10" s="1"/>
      <c r="P10" s="1"/>
      <c r="Q10" s="1"/>
    </row>
    <row r="11" spans="1:17" ht="12.75" x14ac:dyDescent="0.2">
      <c r="A11" s="2">
        <v>43966.548437164354</v>
      </c>
      <c r="B11" s="1" t="s">
        <v>105</v>
      </c>
      <c r="C11" s="1" t="s">
        <v>26</v>
      </c>
      <c r="D11" s="1" t="s">
        <v>23</v>
      </c>
      <c r="E11" s="1" t="s">
        <v>20</v>
      </c>
      <c r="F11" s="1" t="s">
        <v>19</v>
      </c>
      <c r="G11" s="1" t="s">
        <v>19</v>
      </c>
      <c r="H11" s="1" t="s">
        <v>22</v>
      </c>
      <c r="I11" s="1" t="s">
        <v>20</v>
      </c>
      <c r="J11" s="1" t="s">
        <v>19</v>
      </c>
      <c r="K11" s="1" t="s">
        <v>20</v>
      </c>
      <c r="L11" s="1" t="s">
        <v>22</v>
      </c>
      <c r="M11" s="1" t="s">
        <v>20</v>
      </c>
      <c r="N11" s="1" t="s">
        <v>18</v>
      </c>
      <c r="O11" s="1" t="s">
        <v>214</v>
      </c>
      <c r="P11" s="1" t="s">
        <v>215</v>
      </c>
      <c r="Q11" s="1" t="s">
        <v>216</v>
      </c>
    </row>
    <row r="12" spans="1:17" ht="12.75" x14ac:dyDescent="0.2">
      <c r="A12" s="2">
        <v>43966.55427659722</v>
      </c>
      <c r="B12" s="1" t="s">
        <v>217</v>
      </c>
      <c r="C12" s="1" t="s">
        <v>70</v>
      </c>
      <c r="D12" s="1" t="s">
        <v>18</v>
      </c>
      <c r="E12" s="1" t="s">
        <v>18</v>
      </c>
      <c r="F12" s="1" t="s">
        <v>18</v>
      </c>
      <c r="G12" s="1" t="s">
        <v>18</v>
      </c>
      <c r="H12" s="1" t="s">
        <v>18</v>
      </c>
      <c r="I12" s="1" t="s">
        <v>19</v>
      </c>
      <c r="J12" s="1" t="s">
        <v>18</v>
      </c>
      <c r="K12" s="1" t="s">
        <v>18</v>
      </c>
      <c r="L12" s="1" t="s">
        <v>19</v>
      </c>
      <c r="M12" s="1" t="s">
        <v>18</v>
      </c>
      <c r="N12" s="1" t="s">
        <v>18</v>
      </c>
      <c r="O12" s="1"/>
      <c r="P12" s="1"/>
      <c r="Q12" s="1"/>
    </row>
    <row r="13" spans="1:17" ht="12.75" x14ac:dyDescent="0.2">
      <c r="A13" s="2">
        <v>43966.558629525462</v>
      </c>
      <c r="B13" s="1" t="s">
        <v>218</v>
      </c>
      <c r="C13" s="1" t="s">
        <v>197</v>
      </c>
      <c r="D13" s="1" t="s">
        <v>19</v>
      </c>
      <c r="E13" s="1" t="s">
        <v>19</v>
      </c>
      <c r="F13" s="1" t="s">
        <v>19</v>
      </c>
      <c r="G13" s="1" t="s">
        <v>19</v>
      </c>
      <c r="H13" s="1" t="s">
        <v>20</v>
      </c>
      <c r="I13" s="1" t="s">
        <v>23</v>
      </c>
      <c r="J13" s="1" t="s">
        <v>19</v>
      </c>
      <c r="K13" s="1" t="s">
        <v>19</v>
      </c>
      <c r="L13" s="1" t="s">
        <v>19</v>
      </c>
      <c r="M13" s="1" t="s">
        <v>19</v>
      </c>
      <c r="N13" s="1" t="s">
        <v>19</v>
      </c>
      <c r="O13" s="1" t="s">
        <v>219</v>
      </c>
      <c r="P13" s="1"/>
      <c r="Q13" s="1" t="s">
        <v>220</v>
      </c>
    </row>
    <row r="14" spans="1:17" ht="12.75" x14ac:dyDescent="0.2">
      <c r="A14" s="2">
        <v>43966.558773587967</v>
      </c>
      <c r="B14" s="1" t="s">
        <v>221</v>
      </c>
      <c r="C14" s="1" t="s">
        <v>68</v>
      </c>
      <c r="D14" s="1" t="s">
        <v>19</v>
      </c>
      <c r="E14" s="1" t="s">
        <v>19</v>
      </c>
      <c r="F14" s="1" t="s">
        <v>18</v>
      </c>
      <c r="G14" s="1" t="s">
        <v>18</v>
      </c>
      <c r="H14" s="1" t="s">
        <v>19</v>
      </c>
      <c r="I14" s="1" t="s">
        <v>22</v>
      </c>
      <c r="J14" s="1" t="s">
        <v>22</v>
      </c>
      <c r="K14" s="1" t="s">
        <v>19</v>
      </c>
      <c r="L14" s="1" t="s">
        <v>23</v>
      </c>
      <c r="M14" s="1" t="s">
        <v>19</v>
      </c>
      <c r="N14" s="1" t="s">
        <v>19</v>
      </c>
      <c r="O14" s="3"/>
      <c r="P14" s="1"/>
      <c r="Q14" s="1" t="s">
        <v>222</v>
      </c>
    </row>
    <row r="15" spans="1:17" ht="12.75" x14ac:dyDescent="0.2">
      <c r="A15" s="2">
        <v>43966.562682766205</v>
      </c>
      <c r="B15" s="1" t="s">
        <v>94</v>
      </c>
      <c r="C15" s="1" t="s">
        <v>33</v>
      </c>
      <c r="D15" s="1" t="s">
        <v>19</v>
      </c>
      <c r="E15" s="1" t="s">
        <v>18</v>
      </c>
      <c r="F15" s="1" t="s">
        <v>19</v>
      </c>
      <c r="G15" s="1" t="s">
        <v>19</v>
      </c>
      <c r="H15" s="1" t="s">
        <v>19</v>
      </c>
      <c r="I15" s="1" t="s">
        <v>19</v>
      </c>
      <c r="J15" s="1" t="s">
        <v>19</v>
      </c>
      <c r="K15" s="1" t="s">
        <v>19</v>
      </c>
      <c r="L15" s="1" t="s">
        <v>19</v>
      </c>
      <c r="M15" s="1" t="s">
        <v>19</v>
      </c>
      <c r="N15" s="1" t="s">
        <v>19</v>
      </c>
      <c r="O15" s="1"/>
      <c r="P15" s="1"/>
      <c r="Q15" s="1"/>
    </row>
    <row r="16" spans="1:17" ht="12.75" x14ac:dyDescent="0.2">
      <c r="A16" s="2">
        <v>43966.577519456019</v>
      </c>
      <c r="B16" s="1" t="s">
        <v>119</v>
      </c>
      <c r="C16" s="1" t="s">
        <v>35</v>
      </c>
      <c r="D16" s="1" t="s">
        <v>19</v>
      </c>
      <c r="E16" s="1" t="s">
        <v>19</v>
      </c>
      <c r="F16" s="1" t="s">
        <v>18</v>
      </c>
      <c r="G16" s="1" t="s">
        <v>18</v>
      </c>
      <c r="H16" s="1" t="s">
        <v>19</v>
      </c>
      <c r="I16" s="1" t="s">
        <v>19</v>
      </c>
      <c r="J16" s="1" t="s">
        <v>19</v>
      </c>
      <c r="K16" s="1" t="s">
        <v>18</v>
      </c>
      <c r="L16" s="1" t="s">
        <v>19</v>
      </c>
      <c r="M16" s="1" t="s">
        <v>19</v>
      </c>
      <c r="N16" s="1" t="s">
        <v>18</v>
      </c>
      <c r="O16" s="1"/>
      <c r="P16" s="1"/>
      <c r="Q16" s="1"/>
    </row>
    <row r="17" spans="1:17" ht="12.75" x14ac:dyDescent="0.2">
      <c r="A17" s="2">
        <v>43966.597815960646</v>
      </c>
      <c r="B17" s="1" t="s">
        <v>40</v>
      </c>
      <c r="C17" s="1" t="s">
        <v>28</v>
      </c>
      <c r="D17" s="1" t="s">
        <v>18</v>
      </c>
      <c r="E17" s="1" t="s">
        <v>18</v>
      </c>
      <c r="F17" s="1" t="s">
        <v>18</v>
      </c>
      <c r="G17" s="1" t="s">
        <v>18</v>
      </c>
      <c r="H17" s="1" t="s">
        <v>19</v>
      </c>
      <c r="I17" s="1" t="s">
        <v>23</v>
      </c>
      <c r="J17" s="1" t="s">
        <v>20</v>
      </c>
      <c r="K17" s="1" t="s">
        <v>18</v>
      </c>
      <c r="L17" s="1" t="s">
        <v>20</v>
      </c>
      <c r="M17" s="1" t="s">
        <v>20</v>
      </c>
      <c r="N17" s="1" t="s">
        <v>18</v>
      </c>
      <c r="O17" s="1"/>
      <c r="P17" s="1"/>
      <c r="Q17" s="1"/>
    </row>
    <row r="18" spans="1:17" ht="12.75" x14ac:dyDescent="0.2">
      <c r="A18" s="2">
        <v>43966.628327569444</v>
      </c>
      <c r="B18" s="1" t="s">
        <v>59</v>
      </c>
      <c r="C18" s="1" t="s">
        <v>43</v>
      </c>
      <c r="D18" s="1" t="s">
        <v>18</v>
      </c>
      <c r="E18" s="1" t="s">
        <v>19</v>
      </c>
      <c r="F18" s="1" t="s">
        <v>18</v>
      </c>
      <c r="G18" s="1" t="s">
        <v>18</v>
      </c>
      <c r="H18" s="1" t="s">
        <v>19</v>
      </c>
      <c r="I18" s="1" t="s">
        <v>22</v>
      </c>
      <c r="J18" s="1" t="s">
        <v>19</v>
      </c>
      <c r="K18" s="1" t="s">
        <v>19</v>
      </c>
      <c r="L18" s="1" t="s">
        <v>19</v>
      </c>
      <c r="M18" s="1" t="s">
        <v>19</v>
      </c>
      <c r="N18" s="1" t="s">
        <v>18</v>
      </c>
      <c r="O18" s="3" t="s">
        <v>223</v>
      </c>
      <c r="P18" s="3"/>
      <c r="Q18" s="3"/>
    </row>
    <row r="19" spans="1:17" ht="12.75" x14ac:dyDescent="0.2">
      <c r="A19" s="2">
        <v>43966.630571851856</v>
      </c>
      <c r="B19" s="1" t="s">
        <v>24</v>
      </c>
      <c r="C19" s="1" t="s">
        <v>25</v>
      </c>
      <c r="D19" s="1" t="s">
        <v>20</v>
      </c>
      <c r="E19" s="1" t="s">
        <v>18</v>
      </c>
      <c r="F19" s="1" t="s">
        <v>19</v>
      </c>
      <c r="G19" s="1" t="s">
        <v>22</v>
      </c>
      <c r="H19" s="1" t="s">
        <v>20</v>
      </c>
      <c r="I19" s="1" t="s">
        <v>20</v>
      </c>
      <c r="J19" s="1" t="s">
        <v>18</v>
      </c>
      <c r="K19" s="1" t="s">
        <v>22</v>
      </c>
      <c r="L19" s="1" t="s">
        <v>22</v>
      </c>
      <c r="M19" s="1" t="s">
        <v>18</v>
      </c>
      <c r="N19" s="1" t="s">
        <v>18</v>
      </c>
      <c r="O19" s="1" t="s">
        <v>72</v>
      </c>
      <c r="P19" s="1" t="s">
        <v>72</v>
      </c>
      <c r="Q19" s="1" t="s">
        <v>224</v>
      </c>
    </row>
    <row r="20" spans="1:17" ht="12.75" x14ac:dyDescent="0.2">
      <c r="A20" s="2">
        <v>43966.63593452546</v>
      </c>
      <c r="B20" s="1" t="s">
        <v>225</v>
      </c>
      <c r="C20" s="1" t="s">
        <v>92</v>
      </c>
      <c r="D20" s="1" t="s">
        <v>19</v>
      </c>
      <c r="E20" s="1" t="s">
        <v>19</v>
      </c>
      <c r="F20" s="1" t="s">
        <v>19</v>
      </c>
      <c r="G20" s="1" t="s">
        <v>20</v>
      </c>
      <c r="H20" s="1" t="s">
        <v>19</v>
      </c>
      <c r="I20" s="1" t="s">
        <v>20</v>
      </c>
      <c r="J20" s="1" t="s">
        <v>19</v>
      </c>
      <c r="K20" s="1" t="s">
        <v>20</v>
      </c>
      <c r="L20" s="1" t="s">
        <v>20</v>
      </c>
      <c r="M20" s="1" t="s">
        <v>18</v>
      </c>
      <c r="N20" s="1" t="s">
        <v>19</v>
      </c>
      <c r="O20" s="1"/>
      <c r="P20" s="1"/>
      <c r="Q20" s="1"/>
    </row>
    <row r="21" spans="1:17" ht="12.75" x14ac:dyDescent="0.2">
      <c r="A21" s="2">
        <v>43966.642949780093</v>
      </c>
      <c r="B21" s="1" t="s">
        <v>144</v>
      </c>
      <c r="C21" s="1" t="s">
        <v>131</v>
      </c>
      <c r="D21" s="1" t="s">
        <v>19</v>
      </c>
      <c r="E21" s="1" t="s">
        <v>23</v>
      </c>
      <c r="F21" s="1" t="s">
        <v>19</v>
      </c>
      <c r="G21" s="1" t="s">
        <v>20</v>
      </c>
      <c r="H21" s="1" t="s">
        <v>23</v>
      </c>
      <c r="I21" s="1" t="s">
        <v>22</v>
      </c>
      <c r="J21" s="1" t="s">
        <v>19</v>
      </c>
      <c r="K21" s="1" t="s">
        <v>20</v>
      </c>
      <c r="L21" s="1" t="s">
        <v>22</v>
      </c>
      <c r="M21" s="1" t="s">
        <v>20</v>
      </c>
      <c r="N21" s="1" t="s">
        <v>23</v>
      </c>
      <c r="O21" s="1"/>
      <c r="P21" s="1" t="s">
        <v>226</v>
      </c>
      <c r="Q21" s="1"/>
    </row>
    <row r="22" spans="1:17" ht="12.75" x14ac:dyDescent="0.2">
      <c r="A22" s="2">
        <v>43966.644764710647</v>
      </c>
      <c r="B22" s="1" t="s">
        <v>86</v>
      </c>
      <c r="C22" s="1" t="s">
        <v>87</v>
      </c>
      <c r="D22" s="1" t="s">
        <v>19</v>
      </c>
      <c r="E22" s="1" t="s">
        <v>18</v>
      </c>
      <c r="F22" s="1" t="s">
        <v>19</v>
      </c>
      <c r="G22" s="1" t="s">
        <v>19</v>
      </c>
      <c r="H22" s="1" t="s">
        <v>19</v>
      </c>
      <c r="I22" s="1" t="s">
        <v>19</v>
      </c>
      <c r="J22" s="1" t="s">
        <v>22</v>
      </c>
      <c r="K22" s="1" t="s">
        <v>18</v>
      </c>
      <c r="L22" s="1" t="s">
        <v>20</v>
      </c>
      <c r="M22" s="1" t="s">
        <v>19</v>
      </c>
      <c r="N22" s="1" t="s">
        <v>20</v>
      </c>
      <c r="O22" s="3"/>
      <c r="P22" s="1"/>
      <c r="Q22" s="3"/>
    </row>
    <row r="23" spans="1:17" ht="12.75" x14ac:dyDescent="0.2">
      <c r="A23" s="2">
        <v>43966.654140798608</v>
      </c>
      <c r="B23" s="1" t="s">
        <v>118</v>
      </c>
      <c r="C23" s="1" t="s">
        <v>35</v>
      </c>
      <c r="D23" s="1" t="s">
        <v>19</v>
      </c>
      <c r="E23" s="1" t="s">
        <v>19</v>
      </c>
      <c r="F23" s="1" t="s">
        <v>19</v>
      </c>
      <c r="G23" s="1" t="s">
        <v>19</v>
      </c>
      <c r="H23" s="1" t="s">
        <v>19</v>
      </c>
      <c r="I23" s="1" t="s">
        <v>19</v>
      </c>
      <c r="J23" s="1" t="s">
        <v>19</v>
      </c>
      <c r="K23" s="1" t="s">
        <v>19</v>
      </c>
      <c r="L23" s="1" t="s">
        <v>19</v>
      </c>
      <c r="M23" s="1" t="s">
        <v>19</v>
      </c>
      <c r="N23" s="1" t="s">
        <v>19</v>
      </c>
      <c r="O23" s="3"/>
      <c r="P23" s="3"/>
      <c r="Q23" s="3"/>
    </row>
    <row r="24" spans="1:17" ht="12.75" x14ac:dyDescent="0.2">
      <c r="A24" s="2">
        <v>43966.659870937496</v>
      </c>
      <c r="B24" s="1" t="s">
        <v>56</v>
      </c>
      <c r="C24" s="1" t="s">
        <v>49</v>
      </c>
      <c r="D24" s="1" t="s">
        <v>19</v>
      </c>
      <c r="E24" s="1" t="s">
        <v>23</v>
      </c>
      <c r="F24" s="1" t="s">
        <v>18</v>
      </c>
      <c r="G24" s="1" t="s">
        <v>19</v>
      </c>
      <c r="H24" s="1" t="s">
        <v>19</v>
      </c>
      <c r="I24" s="1" t="s">
        <v>23</v>
      </c>
      <c r="J24" s="1" t="s">
        <v>23</v>
      </c>
      <c r="K24" s="1" t="s">
        <v>19</v>
      </c>
      <c r="L24" s="1" t="s">
        <v>20</v>
      </c>
      <c r="M24" s="1" t="s">
        <v>19</v>
      </c>
      <c r="N24" s="1" t="s">
        <v>19</v>
      </c>
      <c r="O24" s="1" t="s">
        <v>227</v>
      </c>
      <c r="P24" s="1" t="s">
        <v>228</v>
      </c>
      <c r="Q24" s="1" t="s">
        <v>229</v>
      </c>
    </row>
    <row r="25" spans="1:17" ht="12.75" x14ac:dyDescent="0.2">
      <c r="A25" s="2">
        <v>43966.660641203707</v>
      </c>
      <c r="B25" s="1" t="s">
        <v>230</v>
      </c>
      <c r="C25" s="1" t="s">
        <v>231</v>
      </c>
      <c r="D25" s="1" t="s">
        <v>19</v>
      </c>
      <c r="E25" s="1" t="s">
        <v>19</v>
      </c>
      <c r="F25" s="1" t="s">
        <v>18</v>
      </c>
      <c r="G25" s="1" t="s">
        <v>19</v>
      </c>
      <c r="H25" s="1" t="s">
        <v>19</v>
      </c>
      <c r="I25" s="1" t="s">
        <v>19</v>
      </c>
      <c r="J25" s="1" t="s">
        <v>19</v>
      </c>
      <c r="K25" s="1" t="s">
        <v>19</v>
      </c>
      <c r="L25" s="1" t="s">
        <v>19</v>
      </c>
      <c r="M25" s="1" t="s">
        <v>19</v>
      </c>
      <c r="N25" s="1" t="s">
        <v>19</v>
      </c>
      <c r="O25" s="1"/>
      <c r="P25" s="1"/>
      <c r="Q25" s="1"/>
    </row>
    <row r="26" spans="1:17" ht="12.75" x14ac:dyDescent="0.2">
      <c r="A26" s="2">
        <v>43966.673664120375</v>
      </c>
      <c r="B26" s="1" t="s">
        <v>34</v>
      </c>
      <c r="C26" s="1" t="s">
        <v>25</v>
      </c>
      <c r="D26" s="1" t="s">
        <v>22</v>
      </c>
      <c r="E26" s="1" t="s">
        <v>22</v>
      </c>
      <c r="F26" s="1" t="s">
        <v>22</v>
      </c>
      <c r="G26" s="1" t="s">
        <v>22</v>
      </c>
      <c r="H26" s="1" t="s">
        <v>22</v>
      </c>
      <c r="I26" s="1" t="s">
        <v>22</v>
      </c>
      <c r="J26" s="1" t="s">
        <v>22</v>
      </c>
      <c r="K26" s="1" t="s">
        <v>22</v>
      </c>
      <c r="L26" s="1" t="s">
        <v>22</v>
      </c>
      <c r="M26" s="1" t="s">
        <v>20</v>
      </c>
      <c r="N26" s="1" t="s">
        <v>22</v>
      </c>
      <c r="O26" s="1" t="s">
        <v>232</v>
      </c>
      <c r="P26" s="1" t="s">
        <v>233</v>
      </c>
      <c r="Q26" s="1" t="s">
        <v>234</v>
      </c>
    </row>
    <row r="27" spans="1:17" ht="12.75" x14ac:dyDescent="0.2">
      <c r="A27" s="2">
        <v>43966.679011458335</v>
      </c>
      <c r="B27" s="1" t="s">
        <v>235</v>
      </c>
      <c r="C27" s="1" t="s">
        <v>35</v>
      </c>
      <c r="D27" s="1" t="s">
        <v>18</v>
      </c>
      <c r="E27" s="1" t="s">
        <v>18</v>
      </c>
      <c r="F27" s="1" t="s">
        <v>18</v>
      </c>
      <c r="G27" s="1" t="s">
        <v>18</v>
      </c>
      <c r="H27" s="1" t="s">
        <v>18</v>
      </c>
      <c r="I27" s="1" t="s">
        <v>18</v>
      </c>
      <c r="J27" s="1" t="s">
        <v>18</v>
      </c>
      <c r="K27" s="1" t="s">
        <v>18</v>
      </c>
      <c r="L27" s="1" t="s">
        <v>18</v>
      </c>
      <c r="M27" s="1" t="s">
        <v>18</v>
      </c>
      <c r="N27" s="1" t="s">
        <v>18</v>
      </c>
      <c r="O27" s="1"/>
      <c r="P27" s="1"/>
      <c r="Q27" s="1"/>
    </row>
    <row r="28" spans="1:17" ht="12.75" x14ac:dyDescent="0.2">
      <c r="A28" s="2">
        <v>43966.70198993056</v>
      </c>
      <c r="B28" s="1" t="s">
        <v>110</v>
      </c>
      <c r="C28" s="1" t="s">
        <v>46</v>
      </c>
      <c r="D28" s="1" t="s">
        <v>19</v>
      </c>
      <c r="E28" s="1" t="s">
        <v>18</v>
      </c>
      <c r="F28" s="1" t="s">
        <v>18</v>
      </c>
      <c r="G28" s="1" t="s">
        <v>18</v>
      </c>
      <c r="H28" s="1" t="s">
        <v>18</v>
      </c>
      <c r="I28" s="1" t="s">
        <v>23</v>
      </c>
      <c r="J28" s="1" t="s">
        <v>22</v>
      </c>
      <c r="K28" s="1" t="s">
        <v>19</v>
      </c>
      <c r="L28" s="1" t="s">
        <v>19</v>
      </c>
      <c r="M28" s="1" t="s">
        <v>19</v>
      </c>
      <c r="N28" s="1" t="s">
        <v>18</v>
      </c>
      <c r="O28" s="1"/>
      <c r="P28" s="1"/>
      <c r="Q28" s="1"/>
    </row>
    <row r="29" spans="1:17" ht="12.75" x14ac:dyDescent="0.2">
      <c r="A29" s="2">
        <v>43966.774392488427</v>
      </c>
      <c r="B29" s="1" t="s">
        <v>236</v>
      </c>
      <c r="C29" s="1" t="s">
        <v>197</v>
      </c>
      <c r="D29" s="1" t="s">
        <v>20</v>
      </c>
      <c r="E29" s="1" t="s">
        <v>22</v>
      </c>
      <c r="F29" s="1" t="s">
        <v>19</v>
      </c>
      <c r="G29" s="1" t="s">
        <v>19</v>
      </c>
      <c r="H29" s="1" t="s">
        <v>20</v>
      </c>
      <c r="I29" s="1" t="s">
        <v>23</v>
      </c>
      <c r="J29" s="1" t="s">
        <v>23</v>
      </c>
      <c r="K29" s="1" t="s">
        <v>20</v>
      </c>
      <c r="L29" s="1" t="s">
        <v>22</v>
      </c>
      <c r="M29" s="1" t="s">
        <v>23</v>
      </c>
      <c r="N29" s="1" t="s">
        <v>18</v>
      </c>
      <c r="O29" s="1" t="s">
        <v>237</v>
      </c>
      <c r="P29" s="1" t="s">
        <v>238</v>
      </c>
      <c r="Q29" s="1" t="s">
        <v>239</v>
      </c>
    </row>
    <row r="30" spans="1:17" ht="12.75" x14ac:dyDescent="0.2">
      <c r="A30" s="2">
        <v>43966.788266481482</v>
      </c>
      <c r="B30" s="1" t="s">
        <v>54</v>
      </c>
      <c r="C30" s="1" t="s">
        <v>55</v>
      </c>
      <c r="D30" s="1" t="s">
        <v>19</v>
      </c>
      <c r="E30" s="1" t="s">
        <v>18</v>
      </c>
      <c r="F30" s="1" t="s">
        <v>18</v>
      </c>
      <c r="G30" s="1" t="s">
        <v>18</v>
      </c>
      <c r="H30" s="1" t="s">
        <v>20</v>
      </c>
      <c r="I30" s="1" t="s">
        <v>20</v>
      </c>
      <c r="J30" s="1" t="s">
        <v>23</v>
      </c>
      <c r="K30" s="1" t="s">
        <v>18</v>
      </c>
      <c r="L30" s="1" t="s">
        <v>20</v>
      </c>
      <c r="M30" s="1" t="s">
        <v>23</v>
      </c>
      <c r="N30" s="1" t="s">
        <v>19</v>
      </c>
      <c r="O30" s="1" t="s">
        <v>85</v>
      </c>
      <c r="P30" s="1" t="s">
        <v>240</v>
      </c>
      <c r="Q30" s="1" t="s">
        <v>241</v>
      </c>
    </row>
    <row r="31" spans="1:17" ht="12.75" x14ac:dyDescent="0.2">
      <c r="A31" s="2">
        <v>43966.805719687502</v>
      </c>
      <c r="B31" s="1" t="s">
        <v>242</v>
      </c>
      <c r="C31" s="1" t="s">
        <v>197</v>
      </c>
      <c r="D31" s="1" t="s">
        <v>19</v>
      </c>
      <c r="E31" s="1" t="s">
        <v>19</v>
      </c>
      <c r="F31" s="1" t="s">
        <v>19</v>
      </c>
      <c r="G31" s="1" t="s">
        <v>19</v>
      </c>
      <c r="H31" s="1" t="s">
        <v>19</v>
      </c>
      <c r="I31" s="1" t="s">
        <v>22</v>
      </c>
      <c r="J31" s="1" t="s">
        <v>19</v>
      </c>
      <c r="K31" s="1" t="s">
        <v>19</v>
      </c>
      <c r="L31" s="1" t="s">
        <v>19</v>
      </c>
      <c r="M31" s="1" t="s">
        <v>19</v>
      </c>
      <c r="N31" s="1" t="s">
        <v>19</v>
      </c>
      <c r="O31" s="1" t="s">
        <v>243</v>
      </c>
      <c r="P31" s="1" t="s">
        <v>244</v>
      </c>
      <c r="Q31" s="1" t="s">
        <v>245</v>
      </c>
    </row>
    <row r="32" spans="1:17" ht="12.75" x14ac:dyDescent="0.2">
      <c r="A32" s="2">
        <v>43966.838506817134</v>
      </c>
      <c r="B32" s="1" t="s">
        <v>60</v>
      </c>
      <c r="C32" s="1" t="s">
        <v>58</v>
      </c>
      <c r="D32" s="1" t="s">
        <v>18</v>
      </c>
      <c r="E32" s="1" t="s">
        <v>18</v>
      </c>
      <c r="F32" s="1" t="s">
        <v>18</v>
      </c>
      <c r="G32" s="1" t="s">
        <v>18</v>
      </c>
      <c r="H32" s="1" t="s">
        <v>18</v>
      </c>
      <c r="I32" s="1" t="s">
        <v>19</v>
      </c>
      <c r="J32" s="1" t="s">
        <v>19</v>
      </c>
      <c r="K32" s="1" t="s">
        <v>19</v>
      </c>
      <c r="L32" s="1" t="s">
        <v>19</v>
      </c>
      <c r="M32" s="1" t="s">
        <v>22</v>
      </c>
      <c r="N32" s="1" t="s">
        <v>19</v>
      </c>
      <c r="O32" s="1" t="s">
        <v>246</v>
      </c>
      <c r="P32" s="1" t="s">
        <v>247</v>
      </c>
      <c r="Q32" s="1" t="s">
        <v>248</v>
      </c>
    </row>
    <row r="33" spans="1:17" ht="12.75" x14ac:dyDescent="0.2">
      <c r="A33" s="2">
        <v>43966.876135740742</v>
      </c>
      <c r="B33" s="1" t="s">
        <v>113</v>
      </c>
      <c r="C33" s="1" t="s">
        <v>55</v>
      </c>
      <c r="D33" s="1" t="s">
        <v>19</v>
      </c>
      <c r="E33" s="1" t="s">
        <v>20</v>
      </c>
      <c r="F33" s="1" t="s">
        <v>19</v>
      </c>
      <c r="G33" s="1" t="s">
        <v>20</v>
      </c>
      <c r="H33" s="1" t="s">
        <v>22</v>
      </c>
      <c r="I33" s="1" t="s">
        <v>23</v>
      </c>
      <c r="J33" s="1" t="s">
        <v>23</v>
      </c>
      <c r="K33" s="1" t="s">
        <v>19</v>
      </c>
      <c r="L33" s="1" t="s">
        <v>19</v>
      </c>
      <c r="M33" s="1" t="s">
        <v>20</v>
      </c>
      <c r="N33" s="1" t="s">
        <v>19</v>
      </c>
      <c r="O33" s="1"/>
      <c r="P33" s="3" t="s">
        <v>249</v>
      </c>
      <c r="Q33" s="3" t="s">
        <v>250</v>
      </c>
    </row>
    <row r="34" spans="1:17" ht="12.75" x14ac:dyDescent="0.2">
      <c r="A34" s="2">
        <v>43967.578508472223</v>
      </c>
      <c r="B34" s="1" t="s">
        <v>42</v>
      </c>
      <c r="C34" s="1" t="s">
        <v>43</v>
      </c>
      <c r="D34" s="1" t="s">
        <v>19</v>
      </c>
      <c r="E34" s="1" t="s">
        <v>22</v>
      </c>
      <c r="F34" s="1" t="s">
        <v>19</v>
      </c>
      <c r="G34" s="1" t="s">
        <v>19</v>
      </c>
      <c r="H34" s="1" t="s">
        <v>22</v>
      </c>
      <c r="I34" s="1" t="s">
        <v>23</v>
      </c>
      <c r="J34" s="1" t="s">
        <v>23</v>
      </c>
      <c r="K34" s="1" t="s">
        <v>19</v>
      </c>
      <c r="L34" s="1" t="s">
        <v>20</v>
      </c>
      <c r="M34" s="1" t="s">
        <v>20</v>
      </c>
      <c r="N34" s="1" t="s">
        <v>19</v>
      </c>
      <c r="O34" s="1"/>
      <c r="P34" s="1"/>
      <c r="Q34" s="1"/>
    </row>
    <row r="35" spans="1:17" ht="12.75" x14ac:dyDescent="0.2">
      <c r="A35" s="2">
        <v>43967.590602766199</v>
      </c>
      <c r="B35" s="1" t="s">
        <v>126</v>
      </c>
      <c r="C35" s="1" t="s">
        <v>61</v>
      </c>
      <c r="D35" s="1" t="s">
        <v>19</v>
      </c>
      <c r="E35" s="1" t="s">
        <v>20</v>
      </c>
      <c r="F35" s="1" t="s">
        <v>18</v>
      </c>
      <c r="G35" s="1" t="s">
        <v>19</v>
      </c>
      <c r="H35" s="1" t="s">
        <v>20</v>
      </c>
      <c r="I35" s="1" t="s">
        <v>20</v>
      </c>
      <c r="J35" s="1" t="s">
        <v>19</v>
      </c>
      <c r="K35" s="1" t="s">
        <v>19</v>
      </c>
      <c r="L35" s="1" t="s">
        <v>19</v>
      </c>
      <c r="M35" s="1" t="s">
        <v>22</v>
      </c>
      <c r="N35" s="1" t="s">
        <v>19</v>
      </c>
      <c r="O35" s="1" t="s">
        <v>251</v>
      </c>
      <c r="P35" s="1" t="s">
        <v>252</v>
      </c>
      <c r="Q35" s="1" t="s">
        <v>253</v>
      </c>
    </row>
    <row r="36" spans="1:17" ht="12.75" x14ac:dyDescent="0.2">
      <c r="A36" s="2">
        <v>43967.599252048611</v>
      </c>
      <c r="B36" s="1" t="s">
        <v>109</v>
      </c>
      <c r="C36" s="1" t="s">
        <v>46</v>
      </c>
      <c r="D36" s="1" t="s">
        <v>19</v>
      </c>
      <c r="E36" s="1" t="s">
        <v>18</v>
      </c>
      <c r="F36" s="1" t="s">
        <v>18</v>
      </c>
      <c r="G36" s="1" t="s">
        <v>18</v>
      </c>
      <c r="H36" s="1" t="s">
        <v>19</v>
      </c>
      <c r="I36" s="1" t="s">
        <v>22</v>
      </c>
      <c r="J36" s="1" t="s">
        <v>20</v>
      </c>
      <c r="K36" s="1" t="s">
        <v>18</v>
      </c>
      <c r="L36" s="1" t="s">
        <v>18</v>
      </c>
      <c r="M36" s="1" t="s">
        <v>18</v>
      </c>
      <c r="N36" s="1" t="s">
        <v>18</v>
      </c>
      <c r="O36" s="3"/>
      <c r="P36" s="3"/>
      <c r="Q36" s="3"/>
    </row>
    <row r="37" spans="1:17" ht="12.75" x14ac:dyDescent="0.2">
      <c r="A37" s="2">
        <v>43967.665025925926</v>
      </c>
      <c r="B37" s="1" t="s">
        <v>254</v>
      </c>
      <c r="C37" s="1" t="s">
        <v>197</v>
      </c>
      <c r="D37" s="1" t="s">
        <v>22</v>
      </c>
      <c r="E37" s="1" t="s">
        <v>23</v>
      </c>
      <c r="F37" s="1" t="s">
        <v>20</v>
      </c>
      <c r="G37" s="1" t="s">
        <v>20</v>
      </c>
      <c r="H37" s="1" t="s">
        <v>23</v>
      </c>
      <c r="I37" s="1" t="s">
        <v>22</v>
      </c>
      <c r="J37" s="1" t="s">
        <v>23</v>
      </c>
      <c r="K37" s="1" t="s">
        <v>19</v>
      </c>
      <c r="L37" s="1" t="s">
        <v>20</v>
      </c>
      <c r="M37" s="1" t="s">
        <v>20</v>
      </c>
      <c r="N37" s="1" t="s">
        <v>23</v>
      </c>
      <c r="O37" s="1" t="s">
        <v>20</v>
      </c>
      <c r="P37" s="1" t="s">
        <v>20</v>
      </c>
      <c r="Q37" s="1" t="s">
        <v>255</v>
      </c>
    </row>
    <row r="38" spans="1:17" ht="12.75" x14ac:dyDescent="0.2">
      <c r="A38" s="2">
        <v>43967.92135866898</v>
      </c>
      <c r="B38" s="1" t="s">
        <v>256</v>
      </c>
      <c r="C38" s="1" t="s">
        <v>197</v>
      </c>
      <c r="D38" s="1" t="s">
        <v>19</v>
      </c>
      <c r="E38" s="1" t="s">
        <v>19</v>
      </c>
      <c r="F38" s="1" t="s">
        <v>20</v>
      </c>
      <c r="G38" s="1" t="s">
        <v>19</v>
      </c>
      <c r="H38" s="1" t="s">
        <v>19</v>
      </c>
      <c r="I38" s="1" t="s">
        <v>22</v>
      </c>
      <c r="J38" s="1" t="s">
        <v>20</v>
      </c>
      <c r="K38" s="1" t="s">
        <v>18</v>
      </c>
      <c r="L38" s="1" t="s">
        <v>19</v>
      </c>
      <c r="M38" s="1" t="s">
        <v>18</v>
      </c>
      <c r="N38" s="1" t="s">
        <v>20</v>
      </c>
      <c r="O38" s="3" t="s">
        <v>257</v>
      </c>
      <c r="P38" s="3"/>
      <c r="Q38" s="1"/>
    </row>
    <row r="39" spans="1:17" ht="12.75" x14ac:dyDescent="0.2">
      <c r="A39" s="2">
        <v>43967.932650405091</v>
      </c>
      <c r="B39" s="1" t="s">
        <v>258</v>
      </c>
      <c r="C39" s="1" t="s">
        <v>197</v>
      </c>
      <c r="D39" s="1" t="s">
        <v>22</v>
      </c>
      <c r="E39" s="1" t="s">
        <v>23</v>
      </c>
      <c r="F39" s="1" t="s">
        <v>19</v>
      </c>
      <c r="G39" s="1" t="s">
        <v>19</v>
      </c>
      <c r="H39" s="1" t="s">
        <v>22</v>
      </c>
      <c r="I39" s="1" t="s">
        <v>19</v>
      </c>
      <c r="J39" s="1" t="s">
        <v>22</v>
      </c>
      <c r="K39" s="1" t="s">
        <v>19</v>
      </c>
      <c r="L39" s="1" t="s">
        <v>22</v>
      </c>
      <c r="M39" s="1" t="s">
        <v>19</v>
      </c>
      <c r="N39" s="1" t="s">
        <v>19</v>
      </c>
      <c r="O39" s="3" t="s">
        <v>259</v>
      </c>
      <c r="P39" s="3" t="s">
        <v>260</v>
      </c>
      <c r="Q39" s="3" t="s">
        <v>261</v>
      </c>
    </row>
    <row r="40" spans="1:17" ht="12.75" x14ac:dyDescent="0.2">
      <c r="A40" s="2">
        <v>43967.968716331015</v>
      </c>
      <c r="B40" s="1" t="s">
        <v>262</v>
      </c>
      <c r="C40" s="1" t="s">
        <v>197</v>
      </c>
      <c r="D40" s="1" t="s">
        <v>23</v>
      </c>
      <c r="E40" s="1" t="s">
        <v>23</v>
      </c>
      <c r="F40" s="1" t="s">
        <v>22</v>
      </c>
      <c r="G40" s="1" t="s">
        <v>18</v>
      </c>
      <c r="H40" s="1" t="s">
        <v>23</v>
      </c>
      <c r="I40" s="1" t="s">
        <v>20</v>
      </c>
      <c r="J40" s="1" t="s">
        <v>22</v>
      </c>
      <c r="K40" s="1" t="s">
        <v>19</v>
      </c>
      <c r="L40" s="1" t="s">
        <v>23</v>
      </c>
      <c r="M40" s="1" t="s">
        <v>22</v>
      </c>
      <c r="N40" s="1" t="s">
        <v>23</v>
      </c>
      <c r="O40" s="1"/>
      <c r="P40" s="1"/>
      <c r="Q40" s="1" t="s">
        <v>263</v>
      </c>
    </row>
    <row r="41" spans="1:17" ht="12.75" x14ac:dyDescent="0.2">
      <c r="A41" s="2">
        <v>43969.0832758912</v>
      </c>
      <c r="B41" s="1" t="s">
        <v>147</v>
      </c>
      <c r="C41" s="1" t="s">
        <v>49</v>
      </c>
      <c r="D41" s="1" t="s">
        <v>19</v>
      </c>
      <c r="E41" s="1" t="s">
        <v>23</v>
      </c>
      <c r="F41" s="1" t="s">
        <v>18</v>
      </c>
      <c r="G41" s="1" t="s">
        <v>18</v>
      </c>
      <c r="H41" s="1" t="s">
        <v>23</v>
      </c>
      <c r="I41" s="1" t="s">
        <v>20</v>
      </c>
      <c r="J41" s="1" t="s">
        <v>19</v>
      </c>
      <c r="K41" s="1" t="s">
        <v>18</v>
      </c>
      <c r="L41" s="1" t="s">
        <v>19</v>
      </c>
      <c r="M41" s="1" t="s">
        <v>19</v>
      </c>
      <c r="N41" s="1" t="s">
        <v>18</v>
      </c>
      <c r="O41" s="1"/>
      <c r="P41" s="1" t="s">
        <v>264</v>
      </c>
      <c r="Q41" s="1" t="s">
        <v>265</v>
      </c>
    </row>
    <row r="42" spans="1:17" ht="12.75" x14ac:dyDescent="0.2">
      <c r="A42" s="2">
        <v>43969.409431712964</v>
      </c>
      <c r="B42" s="1" t="s">
        <v>30</v>
      </c>
      <c r="C42" s="1" t="s">
        <v>28</v>
      </c>
      <c r="D42" s="1" t="s">
        <v>19</v>
      </c>
      <c r="E42" s="1" t="s">
        <v>19</v>
      </c>
      <c r="F42" s="1" t="s">
        <v>18</v>
      </c>
      <c r="G42" s="1" t="s">
        <v>18</v>
      </c>
      <c r="H42" s="1" t="s">
        <v>19</v>
      </c>
      <c r="I42" s="1" t="s">
        <v>19</v>
      </c>
      <c r="J42" s="1" t="s">
        <v>18</v>
      </c>
      <c r="K42" s="1" t="s">
        <v>18</v>
      </c>
      <c r="L42" s="1" t="s">
        <v>19</v>
      </c>
      <c r="M42" s="1" t="s">
        <v>19</v>
      </c>
      <c r="N42" s="1" t="s">
        <v>18</v>
      </c>
      <c r="O42" s="1"/>
      <c r="P42" s="1"/>
      <c r="Q42" s="1"/>
    </row>
    <row r="43" spans="1:17" ht="12.75" x14ac:dyDescent="0.2">
      <c r="A43" s="2">
        <v>43969.483084293985</v>
      </c>
      <c r="B43" s="1" t="s">
        <v>266</v>
      </c>
      <c r="C43" s="1" t="s">
        <v>197</v>
      </c>
      <c r="D43" s="1" t="s">
        <v>19</v>
      </c>
      <c r="E43" s="1" t="s">
        <v>19</v>
      </c>
      <c r="F43" s="1" t="s">
        <v>19</v>
      </c>
      <c r="G43" s="1" t="s">
        <v>19</v>
      </c>
      <c r="H43" s="1" t="s">
        <v>19</v>
      </c>
      <c r="I43" s="1" t="s">
        <v>22</v>
      </c>
      <c r="J43" s="1" t="s">
        <v>19</v>
      </c>
      <c r="K43" s="1" t="s">
        <v>19</v>
      </c>
      <c r="L43" s="1" t="s">
        <v>22</v>
      </c>
      <c r="M43" s="1" t="s">
        <v>19</v>
      </c>
      <c r="N43" s="1" t="s">
        <v>19</v>
      </c>
      <c r="O43" s="3" t="s">
        <v>267</v>
      </c>
      <c r="P43" s="1" t="s">
        <v>268</v>
      </c>
      <c r="Q43" s="1" t="s">
        <v>269</v>
      </c>
    </row>
    <row r="44" spans="1:17" ht="12.75" x14ac:dyDescent="0.2">
      <c r="A44" s="2">
        <v>43969.570671539353</v>
      </c>
      <c r="B44" s="1" t="s">
        <v>270</v>
      </c>
      <c r="C44" s="1" t="s">
        <v>197</v>
      </c>
      <c r="D44" s="1" t="s">
        <v>19</v>
      </c>
      <c r="E44" s="1" t="s">
        <v>19</v>
      </c>
      <c r="F44" s="1" t="s">
        <v>19</v>
      </c>
      <c r="G44" s="1" t="s">
        <v>19</v>
      </c>
      <c r="H44" s="1" t="s">
        <v>20</v>
      </c>
      <c r="I44" s="1" t="s">
        <v>20</v>
      </c>
      <c r="J44" s="1" t="s">
        <v>19</v>
      </c>
      <c r="K44" s="1" t="s">
        <v>19</v>
      </c>
      <c r="L44" s="1" t="s">
        <v>19</v>
      </c>
      <c r="M44" s="1" t="s">
        <v>19</v>
      </c>
      <c r="N44" s="1" t="s">
        <v>18</v>
      </c>
      <c r="O44" s="1" t="s">
        <v>271</v>
      </c>
      <c r="P44" s="1" t="s">
        <v>272</v>
      </c>
      <c r="Q44" s="1" t="s">
        <v>273</v>
      </c>
    </row>
    <row r="45" spans="1:17" ht="12.75" x14ac:dyDescent="0.2">
      <c r="A45" s="2">
        <v>43969.572153136571</v>
      </c>
      <c r="B45" s="1" t="s">
        <v>274</v>
      </c>
      <c r="C45" s="1" t="s">
        <v>275</v>
      </c>
      <c r="D45" s="1" t="s">
        <v>18</v>
      </c>
      <c r="E45" s="1" t="s">
        <v>18</v>
      </c>
      <c r="F45" s="1" t="s">
        <v>18</v>
      </c>
      <c r="G45" s="1" t="s">
        <v>18</v>
      </c>
      <c r="H45" s="1" t="s">
        <v>18</v>
      </c>
      <c r="I45" s="1" t="s">
        <v>20</v>
      </c>
      <c r="J45" s="1" t="s">
        <v>20</v>
      </c>
      <c r="K45" s="1" t="s">
        <v>19</v>
      </c>
      <c r="L45" s="1" t="s">
        <v>19</v>
      </c>
      <c r="M45" s="1" t="s">
        <v>19</v>
      </c>
      <c r="N45" s="1" t="s">
        <v>18</v>
      </c>
      <c r="O45" s="3" t="s">
        <v>85</v>
      </c>
      <c r="P45" s="3" t="s">
        <v>276</v>
      </c>
      <c r="Q45" s="3" t="s">
        <v>277</v>
      </c>
    </row>
    <row r="46" spans="1:17" ht="12.75" x14ac:dyDescent="0.2">
      <c r="A46" s="2">
        <v>43969.685058506948</v>
      </c>
      <c r="B46" s="1" t="s">
        <v>82</v>
      </c>
      <c r="C46" s="1" t="s">
        <v>28</v>
      </c>
      <c r="D46" s="1" t="s">
        <v>19</v>
      </c>
      <c r="E46" s="1" t="s">
        <v>19</v>
      </c>
      <c r="F46" s="1" t="s">
        <v>22</v>
      </c>
      <c r="G46" s="1" t="s">
        <v>22</v>
      </c>
      <c r="H46" s="1" t="s">
        <v>19</v>
      </c>
      <c r="I46" s="1" t="s">
        <v>19</v>
      </c>
      <c r="J46" s="1" t="s">
        <v>19</v>
      </c>
      <c r="K46" s="1" t="s">
        <v>19</v>
      </c>
      <c r="L46" s="1" t="s">
        <v>22</v>
      </c>
      <c r="M46" s="1" t="s">
        <v>20</v>
      </c>
      <c r="N46" s="1" t="s">
        <v>22</v>
      </c>
      <c r="O46" s="3"/>
      <c r="P46" s="3"/>
      <c r="Q46" s="3"/>
    </row>
    <row r="47" spans="1:17" ht="12.75" x14ac:dyDescent="0.2">
      <c r="A47" s="2">
        <v>43969.825534722222</v>
      </c>
      <c r="B47" s="1" t="s">
        <v>47</v>
      </c>
      <c r="C47" s="1" t="s">
        <v>48</v>
      </c>
      <c r="D47" s="1" t="s">
        <v>19</v>
      </c>
      <c r="E47" s="1" t="s">
        <v>19</v>
      </c>
      <c r="F47" s="1" t="s">
        <v>19</v>
      </c>
      <c r="G47" s="1" t="s">
        <v>20</v>
      </c>
      <c r="H47" s="1" t="s">
        <v>22</v>
      </c>
      <c r="I47" s="1" t="s">
        <v>19</v>
      </c>
      <c r="J47" s="1" t="s">
        <v>19</v>
      </c>
      <c r="K47" s="1" t="s">
        <v>19</v>
      </c>
      <c r="L47" s="1" t="s">
        <v>19</v>
      </c>
      <c r="M47" s="1" t="s">
        <v>19</v>
      </c>
      <c r="N47" s="1" t="s">
        <v>19</v>
      </c>
      <c r="O47" s="3" t="s">
        <v>278</v>
      </c>
      <c r="P47" s="3" t="s">
        <v>279</v>
      </c>
      <c r="Q47" s="3" t="s">
        <v>280</v>
      </c>
    </row>
    <row r="48" spans="1:17" ht="12.75" x14ac:dyDescent="0.2">
      <c r="A48" s="2">
        <v>43969.921815381946</v>
      </c>
      <c r="B48" s="1" t="s">
        <v>281</v>
      </c>
      <c r="C48" s="1" t="s">
        <v>29</v>
      </c>
      <c r="D48" s="1" t="s">
        <v>19</v>
      </c>
      <c r="E48" s="1" t="s">
        <v>19</v>
      </c>
      <c r="F48" s="1" t="s">
        <v>18</v>
      </c>
      <c r="G48" s="1" t="s">
        <v>18</v>
      </c>
      <c r="H48" s="1" t="s">
        <v>19</v>
      </c>
      <c r="I48" s="1" t="s">
        <v>19</v>
      </c>
      <c r="J48" s="1" t="s">
        <v>19</v>
      </c>
      <c r="K48" s="1" t="s">
        <v>19</v>
      </c>
      <c r="L48" s="1" t="s">
        <v>19</v>
      </c>
      <c r="M48" s="1" t="s">
        <v>19</v>
      </c>
      <c r="N48" s="1" t="s">
        <v>19</v>
      </c>
      <c r="O48" s="1"/>
      <c r="P48" s="1"/>
      <c r="Q48" s="1"/>
    </row>
    <row r="49" spans="1:17" ht="12.75" x14ac:dyDescent="0.2">
      <c r="A49" s="2">
        <v>43969.923617719905</v>
      </c>
      <c r="B49" s="1" t="s">
        <v>282</v>
      </c>
      <c r="C49" s="1" t="s">
        <v>33</v>
      </c>
      <c r="D49" s="1" t="s">
        <v>18</v>
      </c>
      <c r="E49" s="1" t="s">
        <v>22</v>
      </c>
      <c r="F49" s="1" t="s">
        <v>23</v>
      </c>
      <c r="G49" s="1" t="s">
        <v>23</v>
      </c>
      <c r="H49" s="1" t="s">
        <v>23</v>
      </c>
      <c r="I49" s="1" t="s">
        <v>18</v>
      </c>
      <c r="J49" s="1" t="s">
        <v>18</v>
      </c>
      <c r="K49" s="1" t="s">
        <v>23</v>
      </c>
      <c r="L49" s="1" t="s">
        <v>23</v>
      </c>
      <c r="M49" s="1" t="s">
        <v>18</v>
      </c>
      <c r="N49" s="1" t="s">
        <v>18</v>
      </c>
      <c r="O49" s="3"/>
      <c r="P49" s="3" t="s">
        <v>283</v>
      </c>
      <c r="Q49" s="3"/>
    </row>
    <row r="50" spans="1:17" ht="12.75" x14ac:dyDescent="0.2">
      <c r="A50" s="2">
        <v>43970.601265474535</v>
      </c>
      <c r="B50" s="1" t="s">
        <v>57</v>
      </c>
      <c r="C50" s="1" t="s">
        <v>58</v>
      </c>
      <c r="D50" s="1" t="s">
        <v>22</v>
      </c>
      <c r="E50" s="1" t="s">
        <v>22</v>
      </c>
      <c r="F50" s="1" t="s">
        <v>19</v>
      </c>
      <c r="G50" s="1" t="s">
        <v>22</v>
      </c>
      <c r="H50" s="1" t="s">
        <v>19</v>
      </c>
      <c r="I50" s="1" t="s">
        <v>23</v>
      </c>
      <c r="J50" s="1" t="s">
        <v>19</v>
      </c>
      <c r="K50" s="1" t="s">
        <v>22</v>
      </c>
      <c r="L50" s="1" t="s">
        <v>23</v>
      </c>
      <c r="M50" s="1" t="s">
        <v>23</v>
      </c>
      <c r="N50" s="1" t="s">
        <v>20</v>
      </c>
      <c r="O50" s="3" t="s">
        <v>284</v>
      </c>
      <c r="P50" s="3" t="s">
        <v>285</v>
      </c>
      <c r="Q50" s="3" t="s">
        <v>286</v>
      </c>
    </row>
    <row r="51" spans="1:17" ht="12.75" x14ac:dyDescent="0.2">
      <c r="A51" s="2">
        <v>43970.978080324072</v>
      </c>
      <c r="B51" s="1" t="s">
        <v>98</v>
      </c>
      <c r="C51" s="1" t="s">
        <v>51</v>
      </c>
      <c r="D51" s="1" t="s">
        <v>19</v>
      </c>
      <c r="E51" s="1" t="s">
        <v>22</v>
      </c>
      <c r="F51" s="1" t="s">
        <v>20</v>
      </c>
      <c r="G51" s="1" t="s">
        <v>20</v>
      </c>
      <c r="H51" s="1" t="s">
        <v>20</v>
      </c>
      <c r="I51" s="1" t="s">
        <v>23</v>
      </c>
      <c r="J51" s="1" t="s">
        <v>23</v>
      </c>
      <c r="K51" s="1" t="s">
        <v>19</v>
      </c>
      <c r="L51" s="1" t="s">
        <v>19</v>
      </c>
      <c r="M51" s="1" t="s">
        <v>19</v>
      </c>
      <c r="N51" s="1" t="s">
        <v>19</v>
      </c>
      <c r="O51" s="1" t="s">
        <v>287</v>
      </c>
      <c r="P51" s="1" t="s">
        <v>288</v>
      </c>
      <c r="Q51" s="1"/>
    </row>
    <row r="52" spans="1:17" ht="12.75" x14ac:dyDescent="0.2">
      <c r="A52" s="2">
        <v>43971.08185422454</v>
      </c>
      <c r="B52" s="1" t="s">
        <v>135</v>
      </c>
      <c r="C52" s="1" t="s">
        <v>136</v>
      </c>
      <c r="D52" s="1" t="s">
        <v>19</v>
      </c>
      <c r="E52" s="1" t="s">
        <v>20</v>
      </c>
      <c r="F52" s="1" t="s">
        <v>18</v>
      </c>
      <c r="G52" s="1" t="s">
        <v>18</v>
      </c>
      <c r="H52" s="1" t="s">
        <v>19</v>
      </c>
      <c r="I52" s="1" t="s">
        <v>19</v>
      </c>
      <c r="J52" s="1" t="s">
        <v>19</v>
      </c>
      <c r="K52" s="1" t="s">
        <v>19</v>
      </c>
      <c r="L52" s="1" t="s">
        <v>20</v>
      </c>
      <c r="M52" s="1" t="s">
        <v>18</v>
      </c>
      <c r="N52" s="1" t="s">
        <v>19</v>
      </c>
      <c r="O52" s="1" t="s">
        <v>289</v>
      </c>
      <c r="P52" s="1" t="s">
        <v>290</v>
      </c>
      <c r="Q52" s="1" t="s">
        <v>291</v>
      </c>
    </row>
    <row r="53" spans="1:17" ht="12.75" x14ac:dyDescent="0.2">
      <c r="A53" s="2">
        <v>43971.241654328704</v>
      </c>
      <c r="B53" s="1" t="s">
        <v>75</v>
      </c>
      <c r="C53" s="1" t="s">
        <v>76</v>
      </c>
      <c r="D53" s="1" t="s">
        <v>22</v>
      </c>
      <c r="E53" s="1" t="s">
        <v>20</v>
      </c>
      <c r="F53" s="1" t="s">
        <v>22</v>
      </c>
      <c r="G53" s="1" t="s">
        <v>22</v>
      </c>
      <c r="H53" s="1" t="s">
        <v>20</v>
      </c>
      <c r="I53" s="1" t="s">
        <v>23</v>
      </c>
      <c r="J53" s="1" t="s">
        <v>20</v>
      </c>
      <c r="K53" s="1" t="s">
        <v>20</v>
      </c>
      <c r="L53" s="1" t="s">
        <v>20</v>
      </c>
      <c r="M53" s="1" t="s">
        <v>20</v>
      </c>
      <c r="N53" s="1" t="s">
        <v>20</v>
      </c>
      <c r="O53" s="3" t="s">
        <v>111</v>
      </c>
      <c r="P53" s="3" t="s">
        <v>111</v>
      </c>
      <c r="Q53" s="1" t="s">
        <v>111</v>
      </c>
    </row>
    <row r="54" spans="1:17" ht="12.75" x14ac:dyDescent="0.2">
      <c r="A54" s="2">
        <v>43971.341118483797</v>
      </c>
      <c r="B54" s="1" t="s">
        <v>148</v>
      </c>
      <c r="C54" s="1" t="s">
        <v>35</v>
      </c>
      <c r="D54" s="1" t="s">
        <v>19</v>
      </c>
      <c r="E54" s="1" t="s">
        <v>19</v>
      </c>
      <c r="F54" s="1" t="s">
        <v>19</v>
      </c>
      <c r="G54" s="1" t="s">
        <v>19</v>
      </c>
      <c r="H54" s="1" t="s">
        <v>19</v>
      </c>
      <c r="I54" s="1" t="s">
        <v>20</v>
      </c>
      <c r="J54" s="1" t="s">
        <v>19</v>
      </c>
      <c r="K54" s="1" t="s">
        <v>19</v>
      </c>
      <c r="L54" s="1" t="s">
        <v>20</v>
      </c>
      <c r="M54" s="1" t="s">
        <v>20</v>
      </c>
      <c r="N54" s="1" t="s">
        <v>20</v>
      </c>
      <c r="O54" s="3"/>
      <c r="P54" s="3"/>
      <c r="Q54" s="3"/>
    </row>
    <row r="55" spans="1:17" ht="12.75" x14ac:dyDescent="0.2">
      <c r="A55" s="2">
        <v>43971.349455995369</v>
      </c>
      <c r="B55" s="1" t="s">
        <v>121</v>
      </c>
      <c r="C55" s="1" t="s">
        <v>70</v>
      </c>
      <c r="D55" s="1" t="s">
        <v>19</v>
      </c>
      <c r="E55" s="1" t="s">
        <v>19</v>
      </c>
      <c r="F55" s="1" t="s">
        <v>18</v>
      </c>
      <c r="G55" s="1" t="s">
        <v>18</v>
      </c>
      <c r="H55" s="1" t="s">
        <v>19</v>
      </c>
      <c r="I55" s="1" t="s">
        <v>19</v>
      </c>
      <c r="J55" s="1" t="s">
        <v>19</v>
      </c>
      <c r="K55" s="1" t="s">
        <v>19</v>
      </c>
      <c r="L55" s="1" t="s">
        <v>19</v>
      </c>
      <c r="M55" s="1" t="s">
        <v>19</v>
      </c>
      <c r="N55" s="1" t="s">
        <v>19</v>
      </c>
      <c r="O55" s="3"/>
      <c r="P55" s="3"/>
      <c r="Q55" s="1"/>
    </row>
    <row r="56" spans="1:17" ht="12.75" x14ac:dyDescent="0.2">
      <c r="A56" s="2">
        <v>43971.353640138885</v>
      </c>
      <c r="B56" s="1" t="s">
        <v>133</v>
      </c>
      <c r="C56" s="1" t="s">
        <v>37</v>
      </c>
      <c r="D56" s="1" t="s">
        <v>19</v>
      </c>
      <c r="E56" s="1" t="s">
        <v>19</v>
      </c>
      <c r="F56" s="1" t="s">
        <v>18</v>
      </c>
      <c r="G56" s="1" t="s">
        <v>19</v>
      </c>
      <c r="H56" s="1" t="s">
        <v>20</v>
      </c>
      <c r="I56" s="1" t="s">
        <v>23</v>
      </c>
      <c r="J56" s="1" t="s">
        <v>20</v>
      </c>
      <c r="K56" s="1" t="s">
        <v>19</v>
      </c>
      <c r="L56" s="1" t="s">
        <v>19</v>
      </c>
      <c r="M56" s="1" t="s">
        <v>20</v>
      </c>
      <c r="N56" s="1" t="s">
        <v>19</v>
      </c>
      <c r="O56" s="1"/>
      <c r="P56" s="1"/>
      <c r="Q56" s="1"/>
    </row>
    <row r="57" spans="1:17" ht="12.75" x14ac:dyDescent="0.2">
      <c r="A57" s="2">
        <v>43971.384256747682</v>
      </c>
      <c r="B57" s="1" t="s">
        <v>292</v>
      </c>
      <c r="C57" s="1" t="s">
        <v>28</v>
      </c>
      <c r="D57" s="1" t="s">
        <v>19</v>
      </c>
      <c r="E57" s="1" t="s">
        <v>23</v>
      </c>
      <c r="F57" s="1" t="s">
        <v>18</v>
      </c>
      <c r="G57" s="1" t="s">
        <v>18</v>
      </c>
      <c r="H57" s="1" t="s">
        <v>19</v>
      </c>
      <c r="I57" s="1" t="s">
        <v>19</v>
      </c>
      <c r="J57" s="1" t="s">
        <v>19</v>
      </c>
      <c r="K57" s="1" t="s">
        <v>18</v>
      </c>
      <c r="L57" s="1" t="s">
        <v>19</v>
      </c>
      <c r="M57" s="1" t="s">
        <v>19</v>
      </c>
      <c r="N57" s="1" t="s">
        <v>19</v>
      </c>
      <c r="O57" s="1"/>
      <c r="P57" s="1"/>
      <c r="Q57" s="1"/>
    </row>
    <row r="58" spans="1:17" ht="12.75" x14ac:dyDescent="0.2">
      <c r="A58" s="2">
        <v>43971.387536284717</v>
      </c>
      <c r="B58" s="1" t="s">
        <v>293</v>
      </c>
      <c r="C58" s="1" t="s">
        <v>197</v>
      </c>
      <c r="D58" s="1" t="s">
        <v>22</v>
      </c>
      <c r="E58" s="1" t="s">
        <v>23</v>
      </c>
      <c r="F58" s="1" t="s">
        <v>19</v>
      </c>
      <c r="G58" s="1" t="s">
        <v>20</v>
      </c>
      <c r="H58" s="1" t="s">
        <v>20</v>
      </c>
      <c r="I58" s="1" t="s">
        <v>23</v>
      </c>
      <c r="J58" s="1" t="s">
        <v>20</v>
      </c>
      <c r="K58" s="1" t="s">
        <v>19</v>
      </c>
      <c r="L58" s="1" t="s">
        <v>22</v>
      </c>
      <c r="M58" s="1" t="s">
        <v>19</v>
      </c>
      <c r="N58" s="1" t="s">
        <v>20</v>
      </c>
      <c r="O58" s="1" t="s">
        <v>294</v>
      </c>
      <c r="P58" s="1" t="s">
        <v>295</v>
      </c>
      <c r="Q58" s="1" t="s">
        <v>296</v>
      </c>
    </row>
    <row r="59" spans="1:17" ht="12.75" x14ac:dyDescent="0.2">
      <c r="A59" s="2">
        <v>43971.418151527774</v>
      </c>
      <c r="B59" s="1" t="s">
        <v>44</v>
      </c>
      <c r="C59" s="1" t="s">
        <v>33</v>
      </c>
      <c r="D59" s="1" t="s">
        <v>19</v>
      </c>
      <c r="E59" s="1" t="s">
        <v>19</v>
      </c>
      <c r="F59" s="1" t="s">
        <v>20</v>
      </c>
      <c r="G59" s="1" t="s">
        <v>20</v>
      </c>
      <c r="H59" s="1" t="s">
        <v>19</v>
      </c>
      <c r="I59" s="1" t="s">
        <v>19</v>
      </c>
      <c r="J59" s="1" t="s">
        <v>19</v>
      </c>
      <c r="K59" s="1" t="s">
        <v>20</v>
      </c>
      <c r="L59" s="1" t="s">
        <v>20</v>
      </c>
      <c r="M59" s="1" t="s">
        <v>19</v>
      </c>
      <c r="N59" s="1" t="s">
        <v>20</v>
      </c>
      <c r="O59" s="1" t="s">
        <v>297</v>
      </c>
      <c r="P59" s="1" t="s">
        <v>298</v>
      </c>
      <c r="Q59" s="1" t="s">
        <v>299</v>
      </c>
    </row>
    <row r="60" spans="1:17" ht="12.75" x14ac:dyDescent="0.2">
      <c r="A60" s="2">
        <v>43971.421567627316</v>
      </c>
      <c r="B60" s="1" t="s">
        <v>134</v>
      </c>
      <c r="C60" s="1" t="s">
        <v>41</v>
      </c>
      <c r="D60" s="1" t="s">
        <v>19</v>
      </c>
      <c r="E60" s="1" t="s">
        <v>20</v>
      </c>
      <c r="F60" s="1" t="s">
        <v>18</v>
      </c>
      <c r="G60" s="1" t="s">
        <v>19</v>
      </c>
      <c r="H60" s="1" t="s">
        <v>20</v>
      </c>
      <c r="I60" s="1" t="s">
        <v>23</v>
      </c>
      <c r="J60" s="1" t="s">
        <v>20</v>
      </c>
      <c r="K60" s="1" t="s">
        <v>19</v>
      </c>
      <c r="L60" s="1" t="s">
        <v>19</v>
      </c>
      <c r="M60" s="1" t="s">
        <v>20</v>
      </c>
      <c r="N60" s="1" t="s">
        <v>20</v>
      </c>
      <c r="O60" s="3"/>
      <c r="P60" s="3"/>
      <c r="Q60" s="3" t="s">
        <v>300</v>
      </c>
    </row>
    <row r="61" spans="1:17" ht="12.75" x14ac:dyDescent="0.2">
      <c r="A61" s="2">
        <v>43971.423539328709</v>
      </c>
      <c r="B61" s="1" t="s">
        <v>141</v>
      </c>
      <c r="C61" s="1" t="s">
        <v>138</v>
      </c>
      <c r="D61" s="1" t="s">
        <v>19</v>
      </c>
      <c r="E61" s="1" t="s">
        <v>18</v>
      </c>
      <c r="F61" s="1" t="s">
        <v>18</v>
      </c>
      <c r="G61" s="1" t="s">
        <v>19</v>
      </c>
      <c r="H61" s="1" t="s">
        <v>19</v>
      </c>
      <c r="I61" s="1" t="s">
        <v>22</v>
      </c>
      <c r="J61" s="1" t="s">
        <v>20</v>
      </c>
      <c r="K61" s="1" t="s">
        <v>19</v>
      </c>
      <c r="L61" s="1" t="s">
        <v>19</v>
      </c>
      <c r="M61" s="1" t="s">
        <v>18</v>
      </c>
      <c r="N61" s="1" t="s">
        <v>18</v>
      </c>
      <c r="O61" s="3" t="s">
        <v>301</v>
      </c>
      <c r="P61" s="3" t="s">
        <v>302</v>
      </c>
      <c r="Q61" s="3" t="s">
        <v>303</v>
      </c>
    </row>
    <row r="62" spans="1:17" ht="12.75" x14ac:dyDescent="0.2">
      <c r="A62" s="2">
        <v>43971.449111400463</v>
      </c>
      <c r="B62" s="1" t="s">
        <v>50</v>
      </c>
      <c r="C62" s="1" t="s">
        <v>51</v>
      </c>
      <c r="D62" s="1" t="s">
        <v>18</v>
      </c>
      <c r="E62" s="1" t="s">
        <v>18</v>
      </c>
      <c r="F62" s="1" t="s">
        <v>18</v>
      </c>
      <c r="G62" s="1" t="s">
        <v>19</v>
      </c>
      <c r="H62" s="1" t="s">
        <v>19</v>
      </c>
      <c r="I62" s="1" t="s">
        <v>22</v>
      </c>
      <c r="J62" s="1" t="s">
        <v>20</v>
      </c>
      <c r="K62" s="1" t="s">
        <v>19</v>
      </c>
      <c r="L62" s="1" t="s">
        <v>19</v>
      </c>
      <c r="M62" s="1" t="s">
        <v>18</v>
      </c>
      <c r="N62" s="1" t="s">
        <v>18</v>
      </c>
      <c r="O62" s="3" t="s">
        <v>304</v>
      </c>
      <c r="P62" s="3" t="s">
        <v>106</v>
      </c>
      <c r="Q62" s="3" t="s">
        <v>305</v>
      </c>
    </row>
    <row r="63" spans="1:17" ht="12.75" x14ac:dyDescent="0.2">
      <c r="A63" s="2">
        <v>43971.449800625</v>
      </c>
      <c r="B63" s="1" t="s">
        <v>161</v>
      </c>
      <c r="C63" s="1" t="s">
        <v>29</v>
      </c>
      <c r="D63" s="1" t="s">
        <v>22</v>
      </c>
      <c r="E63" s="1" t="s">
        <v>19</v>
      </c>
      <c r="F63" s="1" t="s">
        <v>20</v>
      </c>
      <c r="G63" s="1" t="s">
        <v>20</v>
      </c>
      <c r="H63" s="1" t="s">
        <v>20</v>
      </c>
      <c r="I63" s="1" t="s">
        <v>20</v>
      </c>
      <c r="J63" s="1" t="s">
        <v>20</v>
      </c>
      <c r="K63" s="1" t="s">
        <v>22</v>
      </c>
      <c r="L63" s="1" t="s">
        <v>23</v>
      </c>
      <c r="M63" s="1" t="s">
        <v>20</v>
      </c>
      <c r="N63" s="1" t="s">
        <v>20</v>
      </c>
      <c r="O63" s="3"/>
      <c r="P63" s="3" t="s">
        <v>306</v>
      </c>
      <c r="Q63" s="1"/>
    </row>
    <row r="64" spans="1:17" ht="12.75" x14ac:dyDescent="0.2">
      <c r="A64" s="2">
        <v>43971.452166678238</v>
      </c>
      <c r="B64" s="1" t="s">
        <v>307</v>
      </c>
      <c r="C64" s="1" t="s">
        <v>197</v>
      </c>
      <c r="D64" s="1" t="s">
        <v>18</v>
      </c>
      <c r="E64" s="1" t="s">
        <v>19</v>
      </c>
      <c r="F64" s="1" t="s">
        <v>18</v>
      </c>
      <c r="G64" s="1" t="s">
        <v>18</v>
      </c>
      <c r="H64" s="1" t="s">
        <v>19</v>
      </c>
      <c r="I64" s="1" t="s">
        <v>20</v>
      </c>
      <c r="J64" s="1" t="s">
        <v>19</v>
      </c>
      <c r="K64" s="1" t="s">
        <v>19</v>
      </c>
      <c r="L64" s="1" t="s">
        <v>18</v>
      </c>
      <c r="M64" s="1" t="s">
        <v>19</v>
      </c>
      <c r="N64" s="1" t="s">
        <v>19</v>
      </c>
      <c r="O64" s="1"/>
      <c r="P64" s="1"/>
      <c r="Q64" s="1"/>
    </row>
    <row r="65" spans="1:17" ht="12.75" x14ac:dyDescent="0.2">
      <c r="A65" s="2">
        <v>43971.454908298612</v>
      </c>
      <c r="B65" s="1" t="s">
        <v>104</v>
      </c>
      <c r="C65" s="1" t="s">
        <v>101</v>
      </c>
      <c r="D65" s="1" t="s">
        <v>18</v>
      </c>
      <c r="E65" s="1" t="s">
        <v>18</v>
      </c>
      <c r="F65" s="1" t="s">
        <v>18</v>
      </c>
      <c r="G65" s="1" t="s">
        <v>19</v>
      </c>
      <c r="H65" s="1" t="s">
        <v>18</v>
      </c>
      <c r="I65" s="1" t="s">
        <v>20</v>
      </c>
      <c r="J65" s="1" t="s">
        <v>20</v>
      </c>
      <c r="K65" s="1" t="s">
        <v>19</v>
      </c>
      <c r="L65" s="1" t="s">
        <v>22</v>
      </c>
      <c r="M65" s="1" t="s">
        <v>20</v>
      </c>
      <c r="N65" s="1" t="s">
        <v>18</v>
      </c>
      <c r="O65" s="3"/>
      <c r="P65" s="3"/>
      <c r="Q65" s="3"/>
    </row>
    <row r="66" spans="1:17" ht="12.75" x14ac:dyDescent="0.2">
      <c r="A66" s="2">
        <v>43971.460661168981</v>
      </c>
      <c r="B66" s="1" t="s">
        <v>308</v>
      </c>
      <c r="C66" s="1" t="s">
        <v>29</v>
      </c>
      <c r="D66" s="1" t="s">
        <v>19</v>
      </c>
      <c r="E66" s="1" t="s">
        <v>19</v>
      </c>
      <c r="F66" s="1" t="s">
        <v>19</v>
      </c>
      <c r="G66" s="1" t="s">
        <v>19</v>
      </c>
      <c r="H66" s="1" t="s">
        <v>19</v>
      </c>
      <c r="I66" s="1" t="s">
        <v>19</v>
      </c>
      <c r="J66" s="1" t="s">
        <v>19</v>
      </c>
      <c r="K66" s="1" t="s">
        <v>19</v>
      </c>
      <c r="L66" s="1" t="s">
        <v>19</v>
      </c>
      <c r="M66" s="1" t="s">
        <v>19</v>
      </c>
      <c r="N66" s="1" t="s">
        <v>19</v>
      </c>
      <c r="O66" s="3" t="s">
        <v>309</v>
      </c>
      <c r="P66" s="3" t="s">
        <v>310</v>
      </c>
      <c r="Q66" s="3" t="s">
        <v>311</v>
      </c>
    </row>
    <row r="67" spans="1:17" ht="12.75" x14ac:dyDescent="0.2">
      <c r="A67" s="2">
        <v>43971.461356145832</v>
      </c>
      <c r="B67" s="1" t="s">
        <v>312</v>
      </c>
      <c r="C67" s="1" t="s">
        <v>66</v>
      </c>
      <c r="D67" s="1" t="s">
        <v>19</v>
      </c>
      <c r="E67" s="1" t="s">
        <v>19</v>
      </c>
      <c r="F67" s="1" t="s">
        <v>22</v>
      </c>
      <c r="G67" s="1" t="s">
        <v>20</v>
      </c>
      <c r="H67" s="1" t="s">
        <v>19</v>
      </c>
      <c r="I67" s="1" t="s">
        <v>22</v>
      </c>
      <c r="J67" s="1" t="s">
        <v>22</v>
      </c>
      <c r="K67" s="1" t="s">
        <v>19</v>
      </c>
      <c r="L67" s="1" t="s">
        <v>22</v>
      </c>
      <c r="M67" s="1" t="s">
        <v>19</v>
      </c>
      <c r="N67" s="1" t="s">
        <v>19</v>
      </c>
      <c r="O67" s="1"/>
      <c r="P67" s="1"/>
      <c r="Q67" s="1"/>
    </row>
    <row r="68" spans="1:17" ht="12.75" x14ac:dyDescent="0.2">
      <c r="A68" s="2">
        <v>43971.469559652774</v>
      </c>
      <c r="B68" s="1" t="s">
        <v>150</v>
      </c>
      <c r="C68" s="1" t="s">
        <v>51</v>
      </c>
      <c r="D68" s="1" t="s">
        <v>19</v>
      </c>
      <c r="E68" s="1" t="s">
        <v>22</v>
      </c>
      <c r="F68" s="1" t="s">
        <v>19</v>
      </c>
      <c r="G68" s="1" t="s">
        <v>22</v>
      </c>
      <c r="H68" s="1" t="s">
        <v>20</v>
      </c>
      <c r="I68" s="1" t="s">
        <v>22</v>
      </c>
      <c r="J68" s="1" t="s">
        <v>22</v>
      </c>
      <c r="K68" s="1" t="s">
        <v>22</v>
      </c>
      <c r="L68" s="1" t="s">
        <v>22</v>
      </c>
      <c r="M68" s="1" t="s">
        <v>19</v>
      </c>
      <c r="N68" s="1" t="s">
        <v>19</v>
      </c>
      <c r="O68" s="1" t="s">
        <v>313</v>
      </c>
      <c r="P68" s="3" t="s">
        <v>314</v>
      </c>
      <c r="Q68" s="3" t="s">
        <v>315</v>
      </c>
    </row>
    <row r="69" spans="1:17" ht="12.75" x14ac:dyDescent="0.2">
      <c r="A69" s="2">
        <v>43971.489677280093</v>
      </c>
      <c r="B69" s="1" t="s">
        <v>145</v>
      </c>
      <c r="C69" s="1" t="s">
        <v>48</v>
      </c>
      <c r="D69" s="1" t="s">
        <v>19</v>
      </c>
      <c r="E69" s="1" t="s">
        <v>19</v>
      </c>
      <c r="F69" s="1" t="s">
        <v>19</v>
      </c>
      <c r="G69" s="1" t="s">
        <v>19</v>
      </c>
      <c r="H69" s="1" t="s">
        <v>19</v>
      </c>
      <c r="I69" s="1" t="s">
        <v>19</v>
      </c>
      <c r="J69" s="1" t="s">
        <v>19</v>
      </c>
      <c r="K69" s="1" t="s">
        <v>19</v>
      </c>
      <c r="L69" s="1" t="s">
        <v>19</v>
      </c>
      <c r="M69" s="1" t="s">
        <v>19</v>
      </c>
      <c r="N69" s="1" t="s">
        <v>19</v>
      </c>
      <c r="O69" s="1" t="s">
        <v>316</v>
      </c>
      <c r="P69" s="1" t="s">
        <v>317</v>
      </c>
      <c r="Q69" s="3" t="s">
        <v>318</v>
      </c>
    </row>
    <row r="70" spans="1:17" ht="12.75" x14ac:dyDescent="0.2">
      <c r="A70" s="2">
        <v>43971.491240543983</v>
      </c>
      <c r="B70" s="1" t="s">
        <v>122</v>
      </c>
      <c r="C70" s="1" t="s">
        <v>123</v>
      </c>
      <c r="D70" s="1" t="s">
        <v>19</v>
      </c>
      <c r="E70" s="1" t="s">
        <v>19</v>
      </c>
      <c r="F70" s="1" t="s">
        <v>19</v>
      </c>
      <c r="G70" s="1" t="s">
        <v>19</v>
      </c>
      <c r="H70" s="1" t="s">
        <v>19</v>
      </c>
      <c r="I70" s="1" t="s">
        <v>22</v>
      </c>
      <c r="J70" s="1" t="s">
        <v>20</v>
      </c>
      <c r="K70" s="1" t="s">
        <v>19</v>
      </c>
      <c r="L70" s="1" t="s">
        <v>19</v>
      </c>
      <c r="M70" s="1" t="s">
        <v>19</v>
      </c>
      <c r="N70" s="1" t="s">
        <v>20</v>
      </c>
      <c r="O70" s="3"/>
      <c r="P70" s="3"/>
      <c r="Q70" s="3"/>
    </row>
    <row r="71" spans="1:17" ht="12.75" x14ac:dyDescent="0.2">
      <c r="A71" s="2">
        <v>43971.500253599537</v>
      </c>
      <c r="B71" s="1" t="s">
        <v>80</v>
      </c>
      <c r="C71" s="1" t="s">
        <v>81</v>
      </c>
      <c r="D71" s="1" t="s">
        <v>19</v>
      </c>
      <c r="E71" s="1" t="s">
        <v>19</v>
      </c>
      <c r="F71" s="1" t="s">
        <v>19</v>
      </c>
      <c r="G71" s="1" t="s">
        <v>19</v>
      </c>
      <c r="H71" s="1" t="s">
        <v>19</v>
      </c>
      <c r="I71" s="1" t="s">
        <v>19</v>
      </c>
      <c r="J71" s="1" t="s">
        <v>19</v>
      </c>
      <c r="K71" s="1" t="s">
        <v>19</v>
      </c>
      <c r="L71" s="1" t="s">
        <v>19</v>
      </c>
      <c r="M71" s="1" t="s">
        <v>19</v>
      </c>
      <c r="N71" s="1" t="s">
        <v>19</v>
      </c>
      <c r="O71" s="1" t="s">
        <v>85</v>
      </c>
      <c r="P71" s="1" t="s">
        <v>319</v>
      </c>
      <c r="Q71" s="1" t="s">
        <v>320</v>
      </c>
    </row>
    <row r="72" spans="1:17" ht="12.75" x14ac:dyDescent="0.2">
      <c r="A72" s="2">
        <v>43971.504129143519</v>
      </c>
      <c r="B72" s="1" t="s">
        <v>45</v>
      </c>
      <c r="C72" s="1" t="s">
        <v>46</v>
      </c>
      <c r="D72" s="1" t="s">
        <v>18</v>
      </c>
      <c r="E72" s="1" t="s">
        <v>18</v>
      </c>
      <c r="F72" s="1" t="s">
        <v>18</v>
      </c>
      <c r="G72" s="1" t="s">
        <v>18</v>
      </c>
      <c r="H72" s="1" t="s">
        <v>19</v>
      </c>
      <c r="I72" s="1" t="s">
        <v>19</v>
      </c>
      <c r="J72" s="1" t="s">
        <v>19</v>
      </c>
      <c r="K72" s="1" t="s">
        <v>18</v>
      </c>
      <c r="L72" s="1" t="s">
        <v>18</v>
      </c>
      <c r="M72" s="1" t="s">
        <v>18</v>
      </c>
      <c r="N72" s="1" t="s">
        <v>18</v>
      </c>
      <c r="O72" s="3" t="s">
        <v>321</v>
      </c>
      <c r="P72" s="1"/>
      <c r="Q72" s="1" t="s">
        <v>322</v>
      </c>
    </row>
    <row r="73" spans="1:17" ht="12.75" x14ac:dyDescent="0.2">
      <c r="A73" s="2">
        <v>43971.507582210645</v>
      </c>
      <c r="B73" s="1" t="s">
        <v>112</v>
      </c>
      <c r="C73" s="1" t="s">
        <v>46</v>
      </c>
      <c r="D73" s="1" t="s">
        <v>19</v>
      </c>
      <c r="E73" s="1" t="s">
        <v>19</v>
      </c>
      <c r="F73" s="1" t="s">
        <v>19</v>
      </c>
      <c r="G73" s="1" t="s">
        <v>19</v>
      </c>
      <c r="H73" s="1" t="s">
        <v>19</v>
      </c>
      <c r="I73" s="1" t="s">
        <v>20</v>
      </c>
      <c r="J73" s="1" t="s">
        <v>19</v>
      </c>
      <c r="K73" s="1" t="s">
        <v>19</v>
      </c>
      <c r="L73" s="1" t="s">
        <v>19</v>
      </c>
      <c r="M73" s="1" t="s">
        <v>18</v>
      </c>
      <c r="N73" s="1" t="s">
        <v>19</v>
      </c>
      <c r="O73" s="3" t="s">
        <v>323</v>
      </c>
      <c r="P73" s="3" t="s">
        <v>324</v>
      </c>
      <c r="Q73" s="3" t="s">
        <v>325</v>
      </c>
    </row>
    <row r="74" spans="1:17" ht="12.75" x14ac:dyDescent="0.2">
      <c r="A74" s="2">
        <v>43971.574047025468</v>
      </c>
      <c r="B74" s="1" t="s">
        <v>326</v>
      </c>
      <c r="C74" s="1" t="s">
        <v>197</v>
      </c>
      <c r="D74" s="1" t="s">
        <v>19</v>
      </c>
      <c r="E74" s="1" t="s">
        <v>22</v>
      </c>
      <c r="F74" s="1" t="s">
        <v>19</v>
      </c>
      <c r="G74" s="1" t="s">
        <v>20</v>
      </c>
      <c r="H74" s="1" t="s">
        <v>20</v>
      </c>
      <c r="I74" s="1" t="s">
        <v>23</v>
      </c>
      <c r="J74" s="1" t="s">
        <v>19</v>
      </c>
      <c r="K74" s="1" t="s">
        <v>23</v>
      </c>
      <c r="L74" s="1" t="s">
        <v>22</v>
      </c>
      <c r="M74" s="1" t="s">
        <v>22</v>
      </c>
      <c r="N74" s="1" t="s">
        <v>19</v>
      </c>
      <c r="O74" s="3" t="s">
        <v>327</v>
      </c>
      <c r="P74" s="3" t="s">
        <v>328</v>
      </c>
      <c r="Q74" s="3" t="s">
        <v>329</v>
      </c>
    </row>
    <row r="75" spans="1:17" ht="12.75" x14ac:dyDescent="0.2">
      <c r="A75" s="2">
        <v>43971.618419386577</v>
      </c>
      <c r="B75" s="1" t="s">
        <v>97</v>
      </c>
      <c r="C75" s="1" t="s">
        <v>92</v>
      </c>
      <c r="D75" s="1" t="s">
        <v>18</v>
      </c>
      <c r="E75" s="1" t="s">
        <v>18</v>
      </c>
      <c r="F75" s="1" t="s">
        <v>18</v>
      </c>
      <c r="G75" s="1" t="s">
        <v>18</v>
      </c>
      <c r="H75" s="1" t="s">
        <v>18</v>
      </c>
      <c r="I75" s="1" t="s">
        <v>19</v>
      </c>
      <c r="J75" s="1" t="s">
        <v>18</v>
      </c>
      <c r="K75" s="1" t="s">
        <v>18</v>
      </c>
      <c r="L75" s="1" t="s">
        <v>18</v>
      </c>
      <c r="M75" s="1" t="s">
        <v>19</v>
      </c>
      <c r="N75" s="1" t="s">
        <v>18</v>
      </c>
      <c r="O75" s="3"/>
      <c r="P75" s="1"/>
      <c r="Q75" s="3"/>
    </row>
    <row r="76" spans="1:17" ht="12.75" x14ac:dyDescent="0.2">
      <c r="A76" s="2">
        <v>43971.621596909725</v>
      </c>
      <c r="B76" s="1" t="s">
        <v>91</v>
      </c>
      <c r="C76" s="1" t="s">
        <v>92</v>
      </c>
      <c r="D76" s="1" t="s">
        <v>19</v>
      </c>
      <c r="E76" s="1" t="s">
        <v>22</v>
      </c>
      <c r="F76" s="1" t="s">
        <v>19</v>
      </c>
      <c r="G76" s="1" t="s">
        <v>20</v>
      </c>
      <c r="H76" s="1" t="s">
        <v>19</v>
      </c>
      <c r="I76" s="1" t="s">
        <v>23</v>
      </c>
      <c r="J76" s="1" t="s">
        <v>22</v>
      </c>
      <c r="K76" s="1" t="s">
        <v>20</v>
      </c>
      <c r="L76" s="1" t="s">
        <v>20</v>
      </c>
      <c r="M76" s="1" t="s">
        <v>19</v>
      </c>
      <c r="N76" s="1" t="s">
        <v>20</v>
      </c>
      <c r="O76" s="1"/>
      <c r="P76" s="1"/>
      <c r="Q76" s="1"/>
    </row>
    <row r="77" spans="1:17" ht="12.75" x14ac:dyDescent="0.2">
      <c r="A77" s="2">
        <v>43971.627659131947</v>
      </c>
      <c r="B77" s="1" t="s">
        <v>330</v>
      </c>
      <c r="C77" s="1" t="s">
        <v>76</v>
      </c>
      <c r="D77" s="1" t="s">
        <v>19</v>
      </c>
      <c r="E77" s="1" t="s">
        <v>19</v>
      </c>
      <c r="F77" s="1" t="s">
        <v>19</v>
      </c>
      <c r="G77" s="1" t="s">
        <v>19</v>
      </c>
      <c r="H77" s="1" t="s">
        <v>19</v>
      </c>
      <c r="I77" s="1" t="s">
        <v>22</v>
      </c>
      <c r="J77" s="1" t="s">
        <v>22</v>
      </c>
      <c r="K77" s="1" t="s">
        <v>19</v>
      </c>
      <c r="L77" s="1" t="s">
        <v>19</v>
      </c>
      <c r="M77" s="1" t="s">
        <v>23</v>
      </c>
      <c r="N77" s="1" t="s">
        <v>19</v>
      </c>
      <c r="O77" s="3"/>
      <c r="P77" s="3"/>
      <c r="Q77" s="3"/>
    </row>
    <row r="78" spans="1:17" ht="12.75" x14ac:dyDescent="0.2">
      <c r="A78" s="2">
        <v>43971.633151261572</v>
      </c>
      <c r="B78" s="1" t="s">
        <v>127</v>
      </c>
      <c r="C78" s="1" t="s">
        <v>92</v>
      </c>
      <c r="D78" s="1" t="s">
        <v>19</v>
      </c>
      <c r="E78" s="1" t="s">
        <v>19</v>
      </c>
      <c r="F78" s="1" t="s">
        <v>19</v>
      </c>
      <c r="G78" s="1" t="s">
        <v>20</v>
      </c>
      <c r="H78" s="1" t="s">
        <v>19</v>
      </c>
      <c r="I78" s="1" t="s">
        <v>20</v>
      </c>
      <c r="J78" s="1" t="s">
        <v>19</v>
      </c>
      <c r="K78" s="1" t="s">
        <v>20</v>
      </c>
      <c r="L78" s="1" t="s">
        <v>22</v>
      </c>
      <c r="M78" s="1" t="s">
        <v>20</v>
      </c>
      <c r="N78" s="1" t="s">
        <v>19</v>
      </c>
      <c r="O78" s="3"/>
      <c r="P78" s="3"/>
      <c r="Q78" s="3"/>
    </row>
    <row r="79" spans="1:17" ht="12.75" x14ac:dyDescent="0.2">
      <c r="A79" s="2">
        <v>43971.64020425926</v>
      </c>
      <c r="B79" s="1" t="s">
        <v>21</v>
      </c>
      <c r="C79" s="1" t="s">
        <v>92</v>
      </c>
      <c r="D79" s="1" t="s">
        <v>19</v>
      </c>
      <c r="E79" s="1" t="s">
        <v>19</v>
      </c>
      <c r="F79" s="1" t="s">
        <v>19</v>
      </c>
      <c r="G79" s="1" t="s">
        <v>19</v>
      </c>
      <c r="H79" s="1" t="s">
        <v>19</v>
      </c>
      <c r="I79" s="1" t="s">
        <v>23</v>
      </c>
      <c r="J79" s="1" t="s">
        <v>22</v>
      </c>
      <c r="K79" s="1" t="s">
        <v>19</v>
      </c>
      <c r="L79" s="1" t="s">
        <v>23</v>
      </c>
      <c r="M79" s="1" t="s">
        <v>18</v>
      </c>
      <c r="N79" s="1" t="s">
        <v>18</v>
      </c>
      <c r="O79" s="3" t="s">
        <v>331</v>
      </c>
      <c r="P79" s="3" t="s">
        <v>332</v>
      </c>
      <c r="Q79" s="3" t="s">
        <v>333</v>
      </c>
    </row>
    <row r="80" spans="1:17" ht="12.75" x14ac:dyDescent="0.2">
      <c r="A80" s="2">
        <v>43971.664713923616</v>
      </c>
      <c r="B80" s="1" t="s">
        <v>100</v>
      </c>
      <c r="C80" s="1" t="s">
        <v>101</v>
      </c>
      <c r="D80" s="1" t="s">
        <v>18</v>
      </c>
      <c r="E80" s="1" t="s">
        <v>19</v>
      </c>
      <c r="F80" s="1" t="s">
        <v>18</v>
      </c>
      <c r="G80" s="1" t="s">
        <v>19</v>
      </c>
      <c r="H80" s="1" t="s">
        <v>20</v>
      </c>
      <c r="I80" s="1" t="s">
        <v>23</v>
      </c>
      <c r="J80" s="1" t="s">
        <v>19</v>
      </c>
      <c r="K80" s="1" t="s">
        <v>20</v>
      </c>
      <c r="L80" s="1" t="s">
        <v>22</v>
      </c>
      <c r="M80" s="1" t="s">
        <v>23</v>
      </c>
      <c r="N80" s="1" t="s">
        <v>18</v>
      </c>
      <c r="O80" s="1" t="s">
        <v>72</v>
      </c>
      <c r="P80" s="1" t="s">
        <v>334</v>
      </c>
      <c r="Q80" s="1" t="s">
        <v>335</v>
      </c>
    </row>
    <row r="81" spans="1:17" ht="12.75" x14ac:dyDescent="0.2">
      <c r="A81" s="2">
        <v>43971.969324652775</v>
      </c>
      <c r="B81" s="1" t="s">
        <v>132</v>
      </c>
      <c r="C81" s="1" t="s">
        <v>92</v>
      </c>
      <c r="D81" s="1" t="s">
        <v>18</v>
      </c>
      <c r="E81" s="1" t="s">
        <v>18</v>
      </c>
      <c r="F81" s="1" t="s">
        <v>18</v>
      </c>
      <c r="G81" s="1" t="s">
        <v>18</v>
      </c>
      <c r="H81" s="1" t="s">
        <v>18</v>
      </c>
      <c r="I81" s="1" t="s">
        <v>18</v>
      </c>
      <c r="J81" s="1" t="s">
        <v>18</v>
      </c>
      <c r="K81" s="1" t="s">
        <v>18</v>
      </c>
      <c r="L81" s="1" t="s">
        <v>18</v>
      </c>
      <c r="M81" s="1" t="s">
        <v>18</v>
      </c>
      <c r="N81" s="1" t="s">
        <v>18</v>
      </c>
      <c r="O81" s="1"/>
      <c r="P81" s="1"/>
      <c r="Q81" s="1"/>
    </row>
    <row r="82" spans="1:17" ht="12.75" x14ac:dyDescent="0.2">
      <c r="A82" s="2">
        <v>43972.344109282407</v>
      </c>
      <c r="B82" s="1" t="s">
        <v>129</v>
      </c>
      <c r="C82" s="1" t="s">
        <v>89</v>
      </c>
      <c r="D82" s="1" t="s">
        <v>19</v>
      </c>
      <c r="E82" s="1" t="s">
        <v>19</v>
      </c>
      <c r="F82" s="1" t="s">
        <v>19</v>
      </c>
      <c r="G82" s="1" t="s">
        <v>19</v>
      </c>
      <c r="H82" s="1" t="s">
        <v>19</v>
      </c>
      <c r="I82" s="1" t="s">
        <v>19</v>
      </c>
      <c r="J82" s="1" t="s">
        <v>19</v>
      </c>
      <c r="K82" s="1" t="s">
        <v>19</v>
      </c>
      <c r="L82" s="1" t="s">
        <v>19</v>
      </c>
      <c r="M82" s="1" t="s">
        <v>19</v>
      </c>
      <c r="N82" s="1" t="s">
        <v>19</v>
      </c>
      <c r="O82" s="3"/>
      <c r="P82" s="1"/>
      <c r="Q82" s="3"/>
    </row>
    <row r="83" spans="1:17" ht="12.75" x14ac:dyDescent="0.2">
      <c r="A83" s="2">
        <v>43972.351819699077</v>
      </c>
      <c r="B83" s="1" t="s">
        <v>336</v>
      </c>
      <c r="C83" s="1" t="s">
        <v>197</v>
      </c>
      <c r="D83" s="1" t="s">
        <v>22</v>
      </c>
      <c r="E83" s="1" t="s">
        <v>19</v>
      </c>
      <c r="F83" s="1" t="s">
        <v>19</v>
      </c>
      <c r="G83" s="1" t="s">
        <v>22</v>
      </c>
      <c r="H83" s="1" t="s">
        <v>20</v>
      </c>
      <c r="I83" s="1" t="s">
        <v>22</v>
      </c>
      <c r="J83" s="1" t="s">
        <v>22</v>
      </c>
      <c r="K83" s="1" t="s">
        <v>22</v>
      </c>
      <c r="L83" s="1" t="s">
        <v>19</v>
      </c>
      <c r="M83" s="1" t="s">
        <v>22</v>
      </c>
      <c r="N83" s="1" t="s">
        <v>22</v>
      </c>
      <c r="O83" s="1"/>
      <c r="P83" s="1"/>
      <c r="Q83" s="1"/>
    </row>
    <row r="84" spans="1:17" ht="12.75" x14ac:dyDescent="0.2">
      <c r="A84" s="2">
        <v>43972.392934745367</v>
      </c>
      <c r="B84" s="1" t="s">
        <v>337</v>
      </c>
      <c r="C84" s="1" t="s">
        <v>197</v>
      </c>
      <c r="D84" s="1" t="s">
        <v>19</v>
      </c>
      <c r="E84" s="1" t="s">
        <v>20</v>
      </c>
      <c r="F84" s="1" t="s">
        <v>19</v>
      </c>
      <c r="G84" s="1" t="s">
        <v>19</v>
      </c>
      <c r="H84" s="1" t="s">
        <v>19</v>
      </c>
      <c r="I84" s="1" t="s">
        <v>20</v>
      </c>
      <c r="J84" s="1" t="s">
        <v>19</v>
      </c>
      <c r="K84" s="1" t="s">
        <v>19</v>
      </c>
      <c r="L84" s="1" t="s">
        <v>19</v>
      </c>
      <c r="M84" s="1" t="s">
        <v>19</v>
      </c>
      <c r="N84" s="1" t="s">
        <v>19</v>
      </c>
      <c r="O84" s="1"/>
      <c r="P84" s="1"/>
      <c r="Q84" s="3"/>
    </row>
    <row r="85" spans="1:17" ht="12.75" x14ac:dyDescent="0.2">
      <c r="A85" s="2">
        <v>43972.430333923607</v>
      </c>
      <c r="B85" s="1" t="s">
        <v>64</v>
      </c>
      <c r="C85" s="1" t="s">
        <v>52</v>
      </c>
      <c r="D85" s="1" t="s">
        <v>19</v>
      </c>
      <c r="E85" s="1" t="s">
        <v>19</v>
      </c>
      <c r="F85" s="1" t="s">
        <v>19</v>
      </c>
      <c r="G85" s="1" t="s">
        <v>19</v>
      </c>
      <c r="H85" s="1" t="s">
        <v>19</v>
      </c>
      <c r="I85" s="1" t="s">
        <v>20</v>
      </c>
      <c r="J85" s="1" t="s">
        <v>20</v>
      </c>
      <c r="K85" s="1" t="s">
        <v>19</v>
      </c>
      <c r="L85" s="1" t="s">
        <v>20</v>
      </c>
      <c r="M85" s="1" t="s">
        <v>19</v>
      </c>
      <c r="N85" s="1" t="s">
        <v>19</v>
      </c>
      <c r="O85" s="3"/>
      <c r="P85" s="3"/>
      <c r="Q85" s="1"/>
    </row>
    <row r="86" spans="1:17" ht="12.75" x14ac:dyDescent="0.2">
      <c r="A86" s="2">
        <v>43972.439309305555</v>
      </c>
      <c r="B86" s="1" t="s">
        <v>338</v>
      </c>
      <c r="C86" s="1" t="s">
        <v>28</v>
      </c>
      <c r="D86" s="1" t="s">
        <v>19</v>
      </c>
      <c r="E86" s="1" t="s">
        <v>19</v>
      </c>
      <c r="F86" s="1" t="s">
        <v>19</v>
      </c>
      <c r="G86" s="1" t="s">
        <v>19</v>
      </c>
      <c r="H86" s="1" t="s">
        <v>19</v>
      </c>
      <c r="I86" s="1" t="s">
        <v>19</v>
      </c>
      <c r="J86" s="1" t="s">
        <v>19</v>
      </c>
      <c r="K86" s="1" t="s">
        <v>19</v>
      </c>
      <c r="L86" s="1" t="s">
        <v>19</v>
      </c>
      <c r="M86" s="1" t="s">
        <v>19</v>
      </c>
      <c r="N86" s="1" t="s">
        <v>19</v>
      </c>
      <c r="O86" s="1"/>
      <c r="P86" s="1"/>
      <c r="Q86" s="1"/>
    </row>
    <row r="87" spans="1:17" ht="12.75" x14ac:dyDescent="0.2">
      <c r="A87" s="2">
        <v>43972.465867060186</v>
      </c>
      <c r="B87" s="1" t="s">
        <v>38</v>
      </c>
      <c r="C87" s="1" t="s">
        <v>29</v>
      </c>
      <c r="D87" s="1" t="s">
        <v>19</v>
      </c>
      <c r="E87" s="1" t="s">
        <v>20</v>
      </c>
      <c r="F87" s="1" t="s">
        <v>19</v>
      </c>
      <c r="G87" s="1" t="s">
        <v>19</v>
      </c>
      <c r="H87" s="1" t="s">
        <v>19</v>
      </c>
      <c r="I87" s="1" t="s">
        <v>22</v>
      </c>
      <c r="J87" s="1" t="s">
        <v>20</v>
      </c>
      <c r="K87" s="1" t="s">
        <v>22</v>
      </c>
      <c r="L87" s="1" t="s">
        <v>22</v>
      </c>
      <c r="M87" s="1" t="s">
        <v>20</v>
      </c>
      <c r="N87" s="1" t="s">
        <v>22</v>
      </c>
      <c r="O87" s="3"/>
      <c r="P87" s="3"/>
      <c r="Q87" s="3"/>
    </row>
    <row r="88" spans="1:17" ht="12.75" x14ac:dyDescent="0.2">
      <c r="A88" s="2">
        <v>43972.4914140162</v>
      </c>
      <c r="B88" s="1" t="s">
        <v>339</v>
      </c>
      <c r="C88" s="1" t="s">
        <v>160</v>
      </c>
      <c r="D88" s="1" t="s">
        <v>18</v>
      </c>
      <c r="E88" s="1" t="s">
        <v>19</v>
      </c>
      <c r="F88" s="1" t="s">
        <v>18</v>
      </c>
      <c r="G88" s="1" t="s">
        <v>18</v>
      </c>
      <c r="H88" s="1" t="s">
        <v>18</v>
      </c>
      <c r="I88" s="1" t="s">
        <v>19</v>
      </c>
      <c r="J88" s="1" t="s">
        <v>19</v>
      </c>
      <c r="K88" s="1" t="s">
        <v>19</v>
      </c>
      <c r="L88" s="1" t="s">
        <v>19</v>
      </c>
      <c r="M88" s="1" t="s">
        <v>18</v>
      </c>
      <c r="N88" s="1" t="s">
        <v>18</v>
      </c>
      <c r="O88" s="3"/>
      <c r="P88" s="3"/>
      <c r="Q88" s="3"/>
    </row>
    <row r="89" spans="1:17" ht="12.75" x14ac:dyDescent="0.2">
      <c r="A89" s="2">
        <v>43972.500784884258</v>
      </c>
      <c r="B89" s="1" t="s">
        <v>340</v>
      </c>
      <c r="C89" s="1" t="s">
        <v>84</v>
      </c>
      <c r="D89" s="1" t="s">
        <v>19</v>
      </c>
      <c r="E89" s="1" t="s">
        <v>19</v>
      </c>
      <c r="F89" s="1" t="s">
        <v>18</v>
      </c>
      <c r="G89" s="1" t="s">
        <v>18</v>
      </c>
      <c r="H89" s="1" t="s">
        <v>19</v>
      </c>
      <c r="I89" s="1" t="s">
        <v>20</v>
      </c>
      <c r="J89" s="1" t="s">
        <v>19</v>
      </c>
      <c r="K89" s="1" t="s">
        <v>19</v>
      </c>
      <c r="L89" s="1" t="s">
        <v>19</v>
      </c>
      <c r="M89" s="1" t="s">
        <v>19</v>
      </c>
      <c r="N89" s="1" t="s">
        <v>18</v>
      </c>
      <c r="O89" s="1"/>
      <c r="P89" s="1"/>
      <c r="Q89" s="3"/>
    </row>
    <row r="90" spans="1:17" ht="12.75" x14ac:dyDescent="0.2">
      <c r="A90" s="2">
        <v>43972.528970729167</v>
      </c>
      <c r="B90" s="1" t="s">
        <v>130</v>
      </c>
      <c r="C90" s="1" t="s">
        <v>35</v>
      </c>
      <c r="D90" s="1" t="s">
        <v>19</v>
      </c>
      <c r="E90" s="1" t="s">
        <v>22</v>
      </c>
      <c r="F90" s="1" t="s">
        <v>19</v>
      </c>
      <c r="G90" s="1" t="s">
        <v>20</v>
      </c>
      <c r="H90" s="1" t="s">
        <v>20</v>
      </c>
      <c r="I90" s="1" t="s">
        <v>23</v>
      </c>
      <c r="J90" s="1" t="s">
        <v>20</v>
      </c>
      <c r="K90" s="1" t="s">
        <v>20</v>
      </c>
      <c r="L90" s="1" t="s">
        <v>20</v>
      </c>
      <c r="M90" s="1" t="s">
        <v>20</v>
      </c>
      <c r="N90" s="1" t="s">
        <v>19</v>
      </c>
      <c r="O90" s="1"/>
      <c r="P90" s="1"/>
      <c r="Q90" s="3"/>
    </row>
    <row r="91" spans="1:17" ht="12.75" x14ac:dyDescent="0.2">
      <c r="A91" s="2">
        <v>43972.568679363423</v>
      </c>
      <c r="B91" s="1" t="s">
        <v>69</v>
      </c>
      <c r="C91" s="1" t="s">
        <v>52</v>
      </c>
      <c r="D91" s="1" t="s">
        <v>19</v>
      </c>
      <c r="E91" s="1" t="s">
        <v>19</v>
      </c>
      <c r="F91" s="1" t="s">
        <v>19</v>
      </c>
      <c r="G91" s="1" t="s">
        <v>20</v>
      </c>
      <c r="H91" s="1" t="s">
        <v>19</v>
      </c>
      <c r="I91" s="1" t="s">
        <v>22</v>
      </c>
      <c r="J91" s="1" t="s">
        <v>19</v>
      </c>
      <c r="K91" s="1" t="s">
        <v>19</v>
      </c>
      <c r="L91" s="1" t="s">
        <v>20</v>
      </c>
      <c r="M91" s="1" t="s">
        <v>19</v>
      </c>
      <c r="N91" s="1" t="s">
        <v>20</v>
      </c>
      <c r="O91" s="3"/>
      <c r="P91" s="3"/>
      <c r="Q91" s="3"/>
    </row>
    <row r="92" spans="1:17" ht="12.75" x14ac:dyDescent="0.2">
      <c r="A92" s="2">
        <v>43972.578918761574</v>
      </c>
      <c r="B92" s="1" t="s">
        <v>77</v>
      </c>
      <c r="C92" s="1" t="s">
        <v>58</v>
      </c>
      <c r="D92" s="1" t="s">
        <v>22</v>
      </c>
      <c r="E92" s="1" t="s">
        <v>23</v>
      </c>
      <c r="F92" s="1" t="s">
        <v>22</v>
      </c>
      <c r="G92" s="1" t="s">
        <v>22</v>
      </c>
      <c r="H92" s="1" t="s">
        <v>18</v>
      </c>
      <c r="I92" s="1" t="s">
        <v>23</v>
      </c>
      <c r="J92" s="1" t="s">
        <v>19</v>
      </c>
      <c r="K92" s="1" t="s">
        <v>19</v>
      </c>
      <c r="L92" s="1" t="s">
        <v>23</v>
      </c>
      <c r="M92" s="1" t="s">
        <v>23</v>
      </c>
      <c r="N92" s="1" t="s">
        <v>18</v>
      </c>
      <c r="O92" s="3" t="s">
        <v>341</v>
      </c>
      <c r="P92" s="1" t="s">
        <v>342</v>
      </c>
      <c r="Q92" s="1" t="s">
        <v>343</v>
      </c>
    </row>
    <row r="93" spans="1:17" ht="12.75" x14ac:dyDescent="0.2">
      <c r="A93" s="2">
        <v>43972.616611886573</v>
      </c>
      <c r="B93" s="1" t="s">
        <v>344</v>
      </c>
      <c r="C93" s="1" t="s">
        <v>89</v>
      </c>
      <c r="D93" s="1" t="s">
        <v>22</v>
      </c>
      <c r="E93" s="1" t="s">
        <v>20</v>
      </c>
      <c r="F93" s="1" t="s">
        <v>22</v>
      </c>
      <c r="G93" s="1" t="s">
        <v>22</v>
      </c>
      <c r="H93" s="1" t="s">
        <v>20</v>
      </c>
      <c r="I93" s="1" t="s">
        <v>22</v>
      </c>
      <c r="J93" s="1" t="s">
        <v>22</v>
      </c>
      <c r="K93" s="1" t="s">
        <v>19</v>
      </c>
      <c r="L93" s="1" t="s">
        <v>22</v>
      </c>
      <c r="M93" s="1" t="s">
        <v>22</v>
      </c>
      <c r="N93" s="1" t="s">
        <v>20</v>
      </c>
      <c r="O93" s="3"/>
      <c r="P93" s="1"/>
      <c r="Q93" s="1"/>
    </row>
    <row r="94" spans="1:17" ht="12.75" x14ac:dyDescent="0.2">
      <c r="A94" s="2">
        <v>43972.647509166665</v>
      </c>
      <c r="B94" s="1" t="s">
        <v>345</v>
      </c>
      <c r="C94" s="1" t="s">
        <v>197</v>
      </c>
      <c r="D94" s="1" t="s">
        <v>22</v>
      </c>
      <c r="E94" s="1" t="s">
        <v>22</v>
      </c>
      <c r="F94" s="1" t="s">
        <v>19</v>
      </c>
      <c r="G94" s="1" t="s">
        <v>19</v>
      </c>
      <c r="H94" s="1" t="s">
        <v>22</v>
      </c>
      <c r="I94" s="1" t="s">
        <v>22</v>
      </c>
      <c r="J94" s="1" t="s">
        <v>19</v>
      </c>
      <c r="K94" s="1" t="s">
        <v>19</v>
      </c>
      <c r="L94" s="1" t="s">
        <v>20</v>
      </c>
      <c r="M94" s="1" t="s">
        <v>19</v>
      </c>
      <c r="N94" s="1" t="s">
        <v>20</v>
      </c>
      <c r="O94" s="3"/>
      <c r="P94" s="3"/>
      <c r="Q94" s="3"/>
    </row>
    <row r="95" spans="1:17" ht="12.75" x14ac:dyDescent="0.2">
      <c r="A95" s="2">
        <v>43972.669841979165</v>
      </c>
      <c r="B95" s="1" t="s">
        <v>142</v>
      </c>
      <c r="C95" s="1" t="s">
        <v>138</v>
      </c>
      <c r="D95" s="1" t="s">
        <v>19</v>
      </c>
      <c r="E95" s="1" t="s">
        <v>19</v>
      </c>
      <c r="F95" s="1" t="s">
        <v>18</v>
      </c>
      <c r="G95" s="1" t="s">
        <v>19</v>
      </c>
      <c r="H95" s="1" t="s">
        <v>19</v>
      </c>
      <c r="I95" s="1" t="s">
        <v>19</v>
      </c>
      <c r="J95" s="1" t="s">
        <v>19</v>
      </c>
      <c r="K95" s="1" t="s">
        <v>20</v>
      </c>
      <c r="L95" s="1" t="s">
        <v>19</v>
      </c>
      <c r="M95" s="1" t="s">
        <v>19</v>
      </c>
      <c r="N95" s="1" t="s">
        <v>19</v>
      </c>
      <c r="O95" s="3"/>
      <c r="P95" s="3"/>
      <c r="Q95" s="3"/>
    </row>
    <row r="96" spans="1:17" ht="12.75" x14ac:dyDescent="0.2">
      <c r="A96" s="2">
        <v>43972.697458587965</v>
      </c>
      <c r="B96" s="1" t="s">
        <v>346</v>
      </c>
      <c r="C96" s="1" t="s">
        <v>138</v>
      </c>
      <c r="D96" s="1" t="s">
        <v>19</v>
      </c>
      <c r="E96" s="1" t="s">
        <v>19</v>
      </c>
      <c r="F96" s="1" t="s">
        <v>18</v>
      </c>
      <c r="G96" s="1" t="s">
        <v>19</v>
      </c>
      <c r="H96" s="1" t="s">
        <v>19</v>
      </c>
      <c r="I96" s="1" t="s">
        <v>19</v>
      </c>
      <c r="J96" s="1" t="s">
        <v>19</v>
      </c>
      <c r="K96" s="1" t="s">
        <v>19</v>
      </c>
      <c r="L96" s="1" t="s">
        <v>19</v>
      </c>
      <c r="M96" s="1" t="s">
        <v>19</v>
      </c>
      <c r="N96" s="1" t="s">
        <v>19</v>
      </c>
      <c r="O96" s="3"/>
      <c r="P96" s="3"/>
      <c r="Q96" s="3"/>
    </row>
    <row r="97" spans="1:17" ht="12.75" x14ac:dyDescent="0.2">
      <c r="A97" s="2">
        <v>43972.764489918976</v>
      </c>
      <c r="B97" s="1" t="s">
        <v>102</v>
      </c>
      <c r="C97" s="1" t="s">
        <v>103</v>
      </c>
      <c r="D97" s="1" t="s">
        <v>19</v>
      </c>
      <c r="E97" s="1" t="s">
        <v>18</v>
      </c>
      <c r="F97" s="1" t="s">
        <v>18</v>
      </c>
      <c r="G97" s="1" t="s">
        <v>19</v>
      </c>
      <c r="H97" s="1" t="s">
        <v>18</v>
      </c>
      <c r="I97" s="1" t="s">
        <v>20</v>
      </c>
      <c r="J97" s="1" t="s">
        <v>19</v>
      </c>
      <c r="K97" s="1" t="s">
        <v>19</v>
      </c>
      <c r="L97" s="1" t="s">
        <v>19</v>
      </c>
      <c r="M97" s="1" t="s">
        <v>19</v>
      </c>
      <c r="N97" s="1" t="s">
        <v>18</v>
      </c>
      <c r="O97" s="3"/>
      <c r="P97" s="3"/>
      <c r="Q97" s="3"/>
    </row>
    <row r="98" spans="1:17" ht="12.75" x14ac:dyDescent="0.2">
      <c r="A98" s="2">
        <v>43972.785910092593</v>
      </c>
      <c r="B98" s="1" t="s">
        <v>78</v>
      </c>
      <c r="C98" s="1" t="s">
        <v>61</v>
      </c>
      <c r="D98" s="1" t="s">
        <v>19</v>
      </c>
      <c r="E98" s="1" t="s">
        <v>20</v>
      </c>
      <c r="F98" s="1" t="s">
        <v>19</v>
      </c>
      <c r="G98" s="1" t="s">
        <v>18</v>
      </c>
      <c r="H98" s="1" t="s">
        <v>19</v>
      </c>
      <c r="I98" s="1" t="s">
        <v>22</v>
      </c>
      <c r="J98" s="1" t="s">
        <v>19</v>
      </c>
      <c r="K98" s="1" t="s">
        <v>19</v>
      </c>
      <c r="L98" s="1" t="s">
        <v>19</v>
      </c>
      <c r="M98" s="1" t="s">
        <v>18</v>
      </c>
      <c r="N98" s="1" t="s">
        <v>18</v>
      </c>
      <c r="O98" s="1" t="s">
        <v>53</v>
      </c>
      <c r="P98" s="1" t="s">
        <v>347</v>
      </c>
      <c r="Q98" s="1" t="s">
        <v>53</v>
      </c>
    </row>
    <row r="99" spans="1:17" ht="12.75" x14ac:dyDescent="0.2">
      <c r="A99" s="2">
        <v>43972.983386944441</v>
      </c>
      <c r="B99" s="1" t="s">
        <v>124</v>
      </c>
      <c r="C99" s="1" t="s">
        <v>92</v>
      </c>
      <c r="D99" s="1" t="s">
        <v>18</v>
      </c>
      <c r="E99" s="1" t="s">
        <v>18</v>
      </c>
      <c r="F99" s="1" t="s">
        <v>18</v>
      </c>
      <c r="G99" s="1" t="s">
        <v>18</v>
      </c>
      <c r="H99" s="1" t="s">
        <v>18</v>
      </c>
      <c r="I99" s="1" t="s">
        <v>19</v>
      </c>
      <c r="J99" s="1" t="s">
        <v>18</v>
      </c>
      <c r="K99" s="1" t="s">
        <v>18</v>
      </c>
      <c r="L99" s="1" t="s">
        <v>18</v>
      </c>
      <c r="M99" s="1" t="s">
        <v>18</v>
      </c>
      <c r="N99" s="1" t="s">
        <v>18</v>
      </c>
      <c r="O99" s="3" t="s">
        <v>348</v>
      </c>
      <c r="P99" s="3" t="s">
        <v>349</v>
      </c>
      <c r="Q99" s="1" t="s">
        <v>350</v>
      </c>
    </row>
    <row r="100" spans="1:17" ht="12.75" x14ac:dyDescent="0.2">
      <c r="A100" s="2">
        <v>43973.357779571757</v>
      </c>
      <c r="B100" s="1" t="s">
        <v>79</v>
      </c>
      <c r="C100" s="1" t="s">
        <v>26</v>
      </c>
      <c r="D100" s="1" t="s">
        <v>19</v>
      </c>
      <c r="E100" s="1" t="s">
        <v>19</v>
      </c>
      <c r="F100" s="1" t="s">
        <v>18</v>
      </c>
      <c r="G100" s="1" t="s">
        <v>18</v>
      </c>
      <c r="H100" s="1" t="s">
        <v>19</v>
      </c>
      <c r="I100" s="1" t="s">
        <v>19</v>
      </c>
      <c r="J100" s="1" t="s">
        <v>19</v>
      </c>
      <c r="K100" s="1" t="s">
        <v>18</v>
      </c>
      <c r="L100" s="1" t="s">
        <v>18</v>
      </c>
      <c r="M100" s="1" t="s">
        <v>18</v>
      </c>
      <c r="N100" s="1" t="s">
        <v>18</v>
      </c>
      <c r="O100" s="1"/>
      <c r="P100" s="1"/>
      <c r="Q100" s="1"/>
    </row>
    <row r="101" spans="1:17" ht="12.75" x14ac:dyDescent="0.2">
      <c r="A101" s="2">
        <v>43973.373134699075</v>
      </c>
      <c r="B101" s="1" t="s">
        <v>351</v>
      </c>
      <c r="C101" s="1" t="s">
        <v>26</v>
      </c>
      <c r="D101" s="1" t="s">
        <v>19</v>
      </c>
      <c r="E101" s="1" t="s">
        <v>19</v>
      </c>
      <c r="F101" s="1" t="s">
        <v>19</v>
      </c>
      <c r="G101" s="1" t="s">
        <v>19</v>
      </c>
      <c r="H101" s="1" t="s">
        <v>19</v>
      </c>
      <c r="I101" s="1" t="s">
        <v>23</v>
      </c>
      <c r="J101" s="1" t="s">
        <v>19</v>
      </c>
      <c r="K101" s="1" t="s">
        <v>19</v>
      </c>
      <c r="L101" s="1" t="s">
        <v>22</v>
      </c>
      <c r="M101" s="1" t="s">
        <v>22</v>
      </c>
      <c r="N101" s="1" t="s">
        <v>19</v>
      </c>
      <c r="O101" s="1" t="s">
        <v>352</v>
      </c>
      <c r="P101" s="1"/>
      <c r="Q101" s="1"/>
    </row>
    <row r="102" spans="1:17" ht="12.75" x14ac:dyDescent="0.2">
      <c r="A102" s="2">
        <v>43973.416554502313</v>
      </c>
      <c r="B102" s="1" t="s">
        <v>353</v>
      </c>
      <c r="C102" s="1" t="s">
        <v>197</v>
      </c>
      <c r="D102" s="1" t="s">
        <v>23</v>
      </c>
      <c r="E102" s="1" t="s">
        <v>23</v>
      </c>
      <c r="F102" s="1" t="s">
        <v>23</v>
      </c>
      <c r="G102" s="1" t="s">
        <v>23</v>
      </c>
      <c r="H102" s="1" t="s">
        <v>23</v>
      </c>
      <c r="I102" s="1" t="s">
        <v>23</v>
      </c>
      <c r="J102" s="1" t="s">
        <v>23</v>
      </c>
      <c r="K102" s="1" t="s">
        <v>23</v>
      </c>
      <c r="L102" s="1" t="s">
        <v>23</v>
      </c>
      <c r="M102" s="1" t="s">
        <v>23</v>
      </c>
      <c r="N102" s="1" t="s">
        <v>23</v>
      </c>
      <c r="O102" s="3" t="s">
        <v>85</v>
      </c>
      <c r="P102" s="1" t="s">
        <v>354</v>
      </c>
      <c r="Q102" s="1" t="s">
        <v>355</v>
      </c>
    </row>
    <row r="103" spans="1:17" ht="12.75" x14ac:dyDescent="0.2">
      <c r="A103" s="2">
        <v>43973.597905752315</v>
      </c>
      <c r="B103" s="1" t="s">
        <v>356</v>
      </c>
      <c r="C103" s="1" t="s">
        <v>26</v>
      </c>
      <c r="D103" s="1" t="s">
        <v>19</v>
      </c>
      <c r="E103" s="1" t="s">
        <v>19</v>
      </c>
      <c r="F103" s="1" t="s">
        <v>19</v>
      </c>
      <c r="G103" s="1" t="s">
        <v>19</v>
      </c>
      <c r="H103" s="1" t="s">
        <v>19</v>
      </c>
      <c r="I103" s="1" t="s">
        <v>23</v>
      </c>
      <c r="J103" s="1" t="s">
        <v>19</v>
      </c>
      <c r="K103" s="1" t="s">
        <v>19</v>
      </c>
      <c r="L103" s="1" t="s">
        <v>19</v>
      </c>
      <c r="M103" s="1" t="s">
        <v>19</v>
      </c>
      <c r="N103" s="1" t="s">
        <v>19</v>
      </c>
      <c r="O103" s="3"/>
      <c r="P103" s="3"/>
      <c r="Q103" s="1"/>
    </row>
    <row r="104" spans="1:17" ht="12.75" x14ac:dyDescent="0.2">
      <c r="A104" s="2">
        <v>43977.634069618056</v>
      </c>
      <c r="B104" s="1" t="s">
        <v>357</v>
      </c>
      <c r="C104" s="1" t="s">
        <v>197</v>
      </c>
      <c r="D104" s="1" t="s">
        <v>19</v>
      </c>
      <c r="E104" s="1" t="s">
        <v>20</v>
      </c>
      <c r="F104" s="1" t="s">
        <v>18</v>
      </c>
      <c r="G104" s="1" t="s">
        <v>18</v>
      </c>
      <c r="H104" s="1" t="s">
        <v>19</v>
      </c>
      <c r="I104" s="1" t="s">
        <v>22</v>
      </c>
      <c r="J104" s="1" t="s">
        <v>19</v>
      </c>
      <c r="K104" s="1" t="s">
        <v>18</v>
      </c>
      <c r="L104" s="1" t="s">
        <v>19</v>
      </c>
      <c r="M104" s="1" t="s">
        <v>19</v>
      </c>
      <c r="N104" s="1" t="s">
        <v>18</v>
      </c>
      <c r="O104" s="1" t="s">
        <v>358</v>
      </c>
      <c r="P104" s="1" t="s">
        <v>359</v>
      </c>
      <c r="Q104" s="1" t="s">
        <v>360</v>
      </c>
    </row>
    <row r="105" spans="1:17" ht="12.75" x14ac:dyDescent="0.2">
      <c r="A105" s="2">
        <v>43978.368206921295</v>
      </c>
      <c r="B105" s="1" t="s">
        <v>361</v>
      </c>
      <c r="C105" s="1" t="s">
        <v>197</v>
      </c>
      <c r="D105" s="1" t="s">
        <v>19</v>
      </c>
      <c r="E105" s="1" t="s">
        <v>19</v>
      </c>
      <c r="F105" s="1" t="s">
        <v>18</v>
      </c>
      <c r="G105" s="1" t="s">
        <v>18</v>
      </c>
      <c r="H105" s="1" t="s">
        <v>20</v>
      </c>
      <c r="I105" s="1" t="s">
        <v>22</v>
      </c>
      <c r="J105" s="1" t="s">
        <v>18</v>
      </c>
      <c r="K105" s="1" t="s">
        <v>18</v>
      </c>
      <c r="L105" s="1" t="s">
        <v>19</v>
      </c>
      <c r="M105" s="1" t="s">
        <v>19</v>
      </c>
      <c r="N105" s="1" t="s">
        <v>19</v>
      </c>
      <c r="O105" s="1" t="s">
        <v>362</v>
      </c>
      <c r="P105" s="1"/>
      <c r="Q105" s="1" t="s">
        <v>363</v>
      </c>
    </row>
    <row r="106" spans="1:17" ht="12.75" x14ac:dyDescent="0.2">
      <c r="A106" s="2">
        <v>43978.385957465274</v>
      </c>
      <c r="B106" s="1" t="s">
        <v>71</v>
      </c>
      <c r="C106" s="1" t="s">
        <v>68</v>
      </c>
      <c r="D106" s="1" t="s">
        <v>19</v>
      </c>
      <c r="E106" s="1" t="s">
        <v>19</v>
      </c>
      <c r="F106" s="1" t="s">
        <v>19</v>
      </c>
      <c r="G106" s="1" t="s">
        <v>19</v>
      </c>
      <c r="H106" s="1" t="s">
        <v>19</v>
      </c>
      <c r="I106" s="1" t="s">
        <v>23</v>
      </c>
      <c r="J106" s="1" t="s">
        <v>22</v>
      </c>
      <c r="K106" s="1" t="s">
        <v>19</v>
      </c>
      <c r="L106" s="1" t="s">
        <v>19</v>
      </c>
      <c r="M106" s="1" t="s">
        <v>19</v>
      </c>
      <c r="N106" s="1" t="s">
        <v>19</v>
      </c>
      <c r="O106" s="3" t="s">
        <v>364</v>
      </c>
      <c r="P106" s="3" t="s">
        <v>365</v>
      </c>
      <c r="Q106" s="3" t="s">
        <v>366</v>
      </c>
    </row>
    <row r="107" spans="1:17" ht="12.75" x14ac:dyDescent="0.2">
      <c r="A107" s="2">
        <v>43978.405951203706</v>
      </c>
      <c r="B107" s="1" t="s">
        <v>367</v>
      </c>
      <c r="C107" s="1" t="s">
        <v>197</v>
      </c>
      <c r="D107" s="1" t="s">
        <v>19</v>
      </c>
      <c r="E107" s="1" t="s">
        <v>19</v>
      </c>
      <c r="F107" s="1" t="s">
        <v>19</v>
      </c>
      <c r="G107" s="1" t="s">
        <v>20</v>
      </c>
      <c r="H107" s="1" t="s">
        <v>22</v>
      </c>
      <c r="I107" s="1" t="s">
        <v>22</v>
      </c>
      <c r="J107" s="1" t="s">
        <v>19</v>
      </c>
      <c r="K107" s="1" t="s">
        <v>20</v>
      </c>
      <c r="L107" s="1" t="s">
        <v>20</v>
      </c>
      <c r="M107" s="1" t="s">
        <v>20</v>
      </c>
      <c r="N107" s="1" t="s">
        <v>19</v>
      </c>
      <c r="O107" s="1" t="s">
        <v>53</v>
      </c>
      <c r="P107" s="1" t="s">
        <v>368</v>
      </c>
      <c r="Q107" s="1"/>
    </row>
    <row r="108" spans="1:17" ht="12.75" x14ac:dyDescent="0.2">
      <c r="A108" s="2">
        <v>43978.412246585649</v>
      </c>
      <c r="B108" s="1" t="s">
        <v>369</v>
      </c>
      <c r="C108" s="1" t="s">
        <v>74</v>
      </c>
      <c r="D108" s="1" t="s">
        <v>19</v>
      </c>
      <c r="E108" s="1" t="s">
        <v>19</v>
      </c>
      <c r="F108" s="1" t="s">
        <v>19</v>
      </c>
      <c r="G108" s="1" t="s">
        <v>19</v>
      </c>
      <c r="H108" s="1" t="s">
        <v>19</v>
      </c>
      <c r="I108" s="1" t="s">
        <v>22</v>
      </c>
      <c r="J108" s="1" t="s">
        <v>19</v>
      </c>
      <c r="K108" s="1" t="s">
        <v>19</v>
      </c>
      <c r="L108" s="1" t="s">
        <v>19</v>
      </c>
      <c r="M108" s="1" t="s">
        <v>19</v>
      </c>
      <c r="N108" s="1" t="s">
        <v>19</v>
      </c>
      <c r="O108" s="3"/>
      <c r="P108" s="3"/>
      <c r="Q108" s="3"/>
    </row>
    <row r="109" spans="1:17" ht="12.75" x14ac:dyDescent="0.2">
      <c r="A109" s="2">
        <v>43978.418195763894</v>
      </c>
      <c r="B109" s="1" t="s">
        <v>370</v>
      </c>
      <c r="C109" s="1" t="s">
        <v>17</v>
      </c>
      <c r="D109" s="1" t="s">
        <v>18</v>
      </c>
      <c r="E109" s="1" t="s">
        <v>19</v>
      </c>
      <c r="F109" s="1" t="s">
        <v>18</v>
      </c>
      <c r="G109" s="1" t="s">
        <v>18</v>
      </c>
      <c r="H109" s="1" t="s">
        <v>19</v>
      </c>
      <c r="I109" s="1" t="s">
        <v>22</v>
      </c>
      <c r="J109" s="1" t="s">
        <v>20</v>
      </c>
      <c r="K109" s="1" t="s">
        <v>18</v>
      </c>
      <c r="L109" s="1" t="s">
        <v>18</v>
      </c>
      <c r="M109" s="1" t="s">
        <v>18</v>
      </c>
      <c r="N109" s="1" t="s">
        <v>18</v>
      </c>
      <c r="O109" s="3" t="s">
        <v>371</v>
      </c>
      <c r="P109" s="3"/>
      <c r="Q109" s="3" t="s">
        <v>372</v>
      </c>
    </row>
    <row r="110" spans="1:17" ht="12.75" x14ac:dyDescent="0.2">
      <c r="A110" s="2">
        <v>43978.42656847222</v>
      </c>
      <c r="B110" s="1" t="s">
        <v>154</v>
      </c>
      <c r="C110" s="1" t="s">
        <v>74</v>
      </c>
      <c r="D110" s="1" t="s">
        <v>19</v>
      </c>
      <c r="E110" s="1" t="s">
        <v>18</v>
      </c>
      <c r="F110" s="1" t="s">
        <v>19</v>
      </c>
      <c r="G110" s="1" t="s">
        <v>19</v>
      </c>
      <c r="H110" s="1" t="s">
        <v>20</v>
      </c>
      <c r="I110" s="1" t="s">
        <v>19</v>
      </c>
      <c r="J110" s="1" t="s">
        <v>19</v>
      </c>
      <c r="K110" s="1" t="s">
        <v>18</v>
      </c>
      <c r="L110" s="1" t="s">
        <v>18</v>
      </c>
      <c r="M110" s="1" t="s">
        <v>18</v>
      </c>
      <c r="N110" s="1" t="s">
        <v>18</v>
      </c>
      <c r="O110" s="3"/>
      <c r="P110" s="3"/>
      <c r="Q110" s="3"/>
    </row>
    <row r="111" spans="1:17" ht="12.75" x14ac:dyDescent="0.2">
      <c r="A111" s="2">
        <v>43978.48466587963</v>
      </c>
      <c r="B111" s="1" t="s">
        <v>116</v>
      </c>
      <c r="C111" s="1" t="s">
        <v>61</v>
      </c>
      <c r="D111" s="1" t="s">
        <v>19</v>
      </c>
      <c r="E111" s="1" t="s">
        <v>20</v>
      </c>
      <c r="F111" s="1" t="s">
        <v>19</v>
      </c>
      <c r="G111" s="1" t="s">
        <v>19</v>
      </c>
      <c r="H111" s="1" t="s">
        <v>19</v>
      </c>
      <c r="I111" s="1" t="s">
        <v>22</v>
      </c>
      <c r="J111" s="1" t="s">
        <v>23</v>
      </c>
      <c r="K111" s="1" t="s">
        <v>19</v>
      </c>
      <c r="L111" s="1" t="s">
        <v>19</v>
      </c>
      <c r="M111" s="1" t="s">
        <v>19</v>
      </c>
      <c r="N111" s="1" t="s">
        <v>19</v>
      </c>
      <c r="O111" s="1"/>
      <c r="P111" s="1"/>
      <c r="Q111" s="1"/>
    </row>
    <row r="112" spans="1:17" ht="12.75" x14ac:dyDescent="0.2">
      <c r="A112" s="2">
        <v>43978.495343032409</v>
      </c>
      <c r="B112" s="1" t="s">
        <v>96</v>
      </c>
      <c r="C112" s="1" t="s">
        <v>49</v>
      </c>
      <c r="D112" s="1" t="s">
        <v>18</v>
      </c>
      <c r="E112" s="1" t="s">
        <v>20</v>
      </c>
      <c r="F112" s="1" t="s">
        <v>18</v>
      </c>
      <c r="G112" s="1" t="s">
        <v>18</v>
      </c>
      <c r="H112" s="1" t="s">
        <v>19</v>
      </c>
      <c r="I112" s="1" t="s">
        <v>20</v>
      </c>
      <c r="J112" s="1" t="s">
        <v>19</v>
      </c>
      <c r="K112" s="1" t="s">
        <v>18</v>
      </c>
      <c r="L112" s="1" t="s">
        <v>18</v>
      </c>
      <c r="M112" s="1" t="s">
        <v>19</v>
      </c>
      <c r="N112" s="1" t="s">
        <v>19</v>
      </c>
      <c r="O112" s="1"/>
      <c r="P112" s="1"/>
      <c r="Q112" s="1"/>
    </row>
    <row r="113" spans="1:17" ht="12.75" x14ac:dyDescent="0.2">
      <c r="A113" s="2">
        <v>43978.496576157406</v>
      </c>
      <c r="B113" s="1" t="s">
        <v>90</v>
      </c>
      <c r="C113" s="1" t="s">
        <v>17</v>
      </c>
      <c r="D113" s="1" t="s">
        <v>19</v>
      </c>
      <c r="E113" s="1" t="s">
        <v>19</v>
      </c>
      <c r="F113" s="1" t="s">
        <v>19</v>
      </c>
      <c r="G113" s="1" t="s">
        <v>18</v>
      </c>
      <c r="H113" s="1" t="s">
        <v>19</v>
      </c>
      <c r="I113" s="1" t="s">
        <v>22</v>
      </c>
      <c r="J113" s="1" t="s">
        <v>19</v>
      </c>
      <c r="K113" s="1" t="s">
        <v>19</v>
      </c>
      <c r="L113" s="1" t="s">
        <v>19</v>
      </c>
      <c r="M113" s="1" t="s">
        <v>19</v>
      </c>
      <c r="N113" s="1" t="s">
        <v>18</v>
      </c>
      <c r="O113" s="3" t="s">
        <v>373</v>
      </c>
      <c r="P113" s="3" t="s">
        <v>374</v>
      </c>
      <c r="Q113" s="1" t="s">
        <v>375</v>
      </c>
    </row>
    <row r="114" spans="1:17" ht="12.75" x14ac:dyDescent="0.2">
      <c r="A114" s="2">
        <v>43978.544889097218</v>
      </c>
      <c r="B114" s="1" t="s">
        <v>65</v>
      </c>
      <c r="C114" s="1" t="s">
        <v>66</v>
      </c>
      <c r="D114" s="1" t="s">
        <v>19</v>
      </c>
      <c r="E114" s="1" t="s">
        <v>19</v>
      </c>
      <c r="F114" s="1" t="s">
        <v>19</v>
      </c>
      <c r="G114" s="1" t="s">
        <v>19</v>
      </c>
      <c r="H114" s="1" t="s">
        <v>19</v>
      </c>
      <c r="I114" s="1" t="s">
        <v>20</v>
      </c>
      <c r="J114" s="1" t="s">
        <v>19</v>
      </c>
      <c r="K114" s="1" t="s">
        <v>19</v>
      </c>
      <c r="L114" s="1" t="s">
        <v>19</v>
      </c>
      <c r="M114" s="1" t="s">
        <v>19</v>
      </c>
      <c r="N114" s="1" t="s">
        <v>19</v>
      </c>
      <c r="O114" s="3"/>
      <c r="P114" s="3"/>
      <c r="Q114" s="3" t="s">
        <v>376</v>
      </c>
    </row>
    <row r="115" spans="1:17" ht="12.75" x14ac:dyDescent="0.2">
      <c r="A115" s="2">
        <v>43978.576840277776</v>
      </c>
      <c r="B115" s="1" t="s">
        <v>377</v>
      </c>
      <c r="C115" s="1" t="s">
        <v>378</v>
      </c>
      <c r="D115" s="1" t="s">
        <v>20</v>
      </c>
      <c r="E115" s="1" t="s">
        <v>20</v>
      </c>
      <c r="F115" s="1" t="s">
        <v>19</v>
      </c>
      <c r="G115" s="1" t="s">
        <v>19</v>
      </c>
      <c r="H115" s="1" t="s">
        <v>20</v>
      </c>
      <c r="I115" s="1" t="s">
        <v>23</v>
      </c>
      <c r="J115" s="1" t="s">
        <v>20</v>
      </c>
      <c r="K115" s="1" t="s">
        <v>20</v>
      </c>
      <c r="L115" s="1" t="s">
        <v>22</v>
      </c>
      <c r="M115" s="1" t="s">
        <v>20</v>
      </c>
      <c r="N115" s="1" t="s">
        <v>20</v>
      </c>
      <c r="O115" s="3"/>
      <c r="P115" s="1"/>
      <c r="Q115" s="3"/>
    </row>
    <row r="116" spans="1:17" ht="12.75" x14ac:dyDescent="0.2">
      <c r="A116" s="2">
        <v>43978.619669328706</v>
      </c>
      <c r="B116" s="1" t="s">
        <v>125</v>
      </c>
      <c r="C116" s="1" t="s">
        <v>68</v>
      </c>
      <c r="D116" s="1" t="s">
        <v>19</v>
      </c>
      <c r="E116" s="1" t="s">
        <v>20</v>
      </c>
      <c r="F116" s="1" t="s">
        <v>18</v>
      </c>
      <c r="G116" s="1" t="s">
        <v>19</v>
      </c>
      <c r="H116" s="1" t="s">
        <v>19</v>
      </c>
      <c r="I116" s="1" t="s">
        <v>20</v>
      </c>
      <c r="J116" s="1" t="s">
        <v>22</v>
      </c>
      <c r="K116" s="1" t="s">
        <v>18</v>
      </c>
      <c r="L116" s="1" t="s">
        <v>19</v>
      </c>
      <c r="M116" s="1" t="s">
        <v>18</v>
      </c>
      <c r="N116" s="1" t="s">
        <v>18</v>
      </c>
      <c r="O116" s="3" t="s">
        <v>379</v>
      </c>
      <c r="P116" s="3" t="s">
        <v>380</v>
      </c>
      <c r="Q116" s="3"/>
    </row>
    <row r="117" spans="1:17" ht="12.75" x14ac:dyDescent="0.2">
      <c r="A117" s="2">
        <v>43978.626279293981</v>
      </c>
      <c r="B117" s="1" t="s">
        <v>381</v>
      </c>
      <c r="C117" s="1" t="s">
        <v>378</v>
      </c>
      <c r="D117" s="1" t="s">
        <v>19</v>
      </c>
      <c r="E117" s="1" t="s">
        <v>19</v>
      </c>
      <c r="F117" s="1" t="s">
        <v>19</v>
      </c>
      <c r="G117" s="1" t="s">
        <v>19</v>
      </c>
      <c r="H117" s="1" t="s">
        <v>19</v>
      </c>
      <c r="I117" s="1" t="s">
        <v>22</v>
      </c>
      <c r="J117" s="1" t="s">
        <v>19</v>
      </c>
      <c r="K117" s="1" t="s">
        <v>19</v>
      </c>
      <c r="L117" s="1" t="s">
        <v>19</v>
      </c>
      <c r="M117" s="1" t="s">
        <v>19</v>
      </c>
      <c r="N117" s="1" t="s">
        <v>19</v>
      </c>
      <c r="O117" s="1" t="s">
        <v>382</v>
      </c>
      <c r="P117" s="1" t="s">
        <v>383</v>
      </c>
      <c r="Q117" s="1" t="s">
        <v>384</v>
      </c>
    </row>
    <row r="118" spans="1:17" ht="12.75" x14ac:dyDescent="0.2">
      <c r="A118" s="2">
        <v>43978.662173402779</v>
      </c>
      <c r="B118" s="1" t="s">
        <v>149</v>
      </c>
      <c r="C118" s="1" t="s">
        <v>74</v>
      </c>
      <c r="D118" s="1" t="s">
        <v>20</v>
      </c>
      <c r="E118" s="1" t="s">
        <v>18</v>
      </c>
      <c r="F118" s="1" t="s">
        <v>19</v>
      </c>
      <c r="G118" s="1" t="s">
        <v>19</v>
      </c>
      <c r="H118" s="1" t="s">
        <v>19</v>
      </c>
      <c r="I118" s="1" t="s">
        <v>20</v>
      </c>
      <c r="J118" s="1" t="s">
        <v>18</v>
      </c>
      <c r="K118" s="1" t="s">
        <v>18</v>
      </c>
      <c r="L118" s="1" t="s">
        <v>23</v>
      </c>
      <c r="M118" s="1" t="s">
        <v>19</v>
      </c>
      <c r="N118" s="1" t="s">
        <v>18</v>
      </c>
      <c r="O118" s="3"/>
      <c r="P118" s="3"/>
      <c r="Q118" s="1"/>
    </row>
    <row r="119" spans="1:17" ht="12.75" x14ac:dyDescent="0.2">
      <c r="A119" s="2">
        <v>43979.425842812503</v>
      </c>
      <c r="B119" s="1" t="s">
        <v>152</v>
      </c>
      <c r="C119" s="1" t="s">
        <v>89</v>
      </c>
      <c r="D119" s="1" t="s">
        <v>20</v>
      </c>
      <c r="E119" s="1" t="s">
        <v>20</v>
      </c>
      <c r="F119" s="1" t="s">
        <v>20</v>
      </c>
      <c r="G119" s="1" t="s">
        <v>20</v>
      </c>
      <c r="H119" s="1" t="s">
        <v>19</v>
      </c>
      <c r="I119" s="1" t="s">
        <v>22</v>
      </c>
      <c r="J119" s="1" t="s">
        <v>20</v>
      </c>
      <c r="K119" s="1" t="s">
        <v>20</v>
      </c>
      <c r="L119" s="1" t="s">
        <v>22</v>
      </c>
      <c r="M119" s="1" t="s">
        <v>19</v>
      </c>
      <c r="N119" s="1" t="s">
        <v>20</v>
      </c>
      <c r="O119" s="1"/>
      <c r="P119" s="1" t="s">
        <v>385</v>
      </c>
      <c r="Q119" s="3" t="s">
        <v>386</v>
      </c>
    </row>
    <row r="120" spans="1:17" ht="12.75" x14ac:dyDescent="0.2">
      <c r="A120" s="2">
        <v>43979.442281979165</v>
      </c>
      <c r="B120" s="1" t="s">
        <v>67</v>
      </c>
      <c r="C120" s="1" t="s">
        <v>68</v>
      </c>
      <c r="D120" s="1" t="s">
        <v>19</v>
      </c>
      <c r="E120" s="1" t="s">
        <v>19</v>
      </c>
      <c r="F120" s="1" t="s">
        <v>18</v>
      </c>
      <c r="G120" s="1" t="s">
        <v>18</v>
      </c>
      <c r="H120" s="1" t="s">
        <v>20</v>
      </c>
      <c r="I120" s="1" t="s">
        <v>22</v>
      </c>
      <c r="J120" s="1" t="s">
        <v>19</v>
      </c>
      <c r="K120" s="1" t="s">
        <v>20</v>
      </c>
      <c r="L120" s="1" t="s">
        <v>22</v>
      </c>
      <c r="M120" s="1" t="s">
        <v>19</v>
      </c>
      <c r="N120" s="1" t="s">
        <v>18</v>
      </c>
      <c r="O120" s="3" t="s">
        <v>387</v>
      </c>
      <c r="P120" s="3" t="s">
        <v>388</v>
      </c>
      <c r="Q120" s="3" t="s">
        <v>389</v>
      </c>
    </row>
    <row r="121" spans="1:17" ht="12.75" x14ac:dyDescent="0.2">
      <c r="A121" s="2">
        <v>43979.485920740743</v>
      </c>
      <c r="B121" s="1" t="s">
        <v>27</v>
      </c>
      <c r="C121" s="1" t="s">
        <v>28</v>
      </c>
      <c r="D121" s="1" t="s">
        <v>19</v>
      </c>
      <c r="E121" s="1" t="s">
        <v>20</v>
      </c>
      <c r="F121" s="1" t="s">
        <v>18</v>
      </c>
      <c r="G121" s="1" t="s">
        <v>19</v>
      </c>
      <c r="H121" s="1" t="s">
        <v>19</v>
      </c>
      <c r="I121" s="1" t="s">
        <v>19</v>
      </c>
      <c r="J121" s="1" t="s">
        <v>19</v>
      </c>
      <c r="K121" s="1" t="s">
        <v>19</v>
      </c>
      <c r="L121" s="1" t="s">
        <v>19</v>
      </c>
      <c r="M121" s="1" t="s">
        <v>19</v>
      </c>
      <c r="N121" s="1" t="s">
        <v>19</v>
      </c>
      <c r="O121" s="3"/>
      <c r="P121" s="3"/>
      <c r="Q121" s="3"/>
    </row>
    <row r="122" spans="1:17" ht="12.75" x14ac:dyDescent="0.2">
      <c r="A122" s="2">
        <v>43979.508843888892</v>
      </c>
      <c r="B122" s="1" t="s">
        <v>159</v>
      </c>
      <c r="C122" s="1" t="s">
        <v>160</v>
      </c>
      <c r="D122" s="1" t="s">
        <v>19</v>
      </c>
      <c r="E122" s="1" t="s">
        <v>22</v>
      </c>
      <c r="F122" s="1" t="s">
        <v>18</v>
      </c>
      <c r="G122" s="1" t="s">
        <v>20</v>
      </c>
      <c r="H122" s="1" t="s">
        <v>19</v>
      </c>
      <c r="I122" s="1" t="s">
        <v>20</v>
      </c>
      <c r="J122" s="1" t="s">
        <v>19</v>
      </c>
      <c r="K122" s="1" t="s">
        <v>20</v>
      </c>
      <c r="L122" s="1" t="s">
        <v>19</v>
      </c>
      <c r="M122" s="1" t="s">
        <v>18</v>
      </c>
      <c r="N122" s="1" t="s">
        <v>18</v>
      </c>
      <c r="O122" s="3" t="s">
        <v>390</v>
      </c>
      <c r="P122" s="1" t="s">
        <v>391</v>
      </c>
      <c r="Q122" s="1" t="s">
        <v>392</v>
      </c>
    </row>
    <row r="123" spans="1:17" ht="12.75" x14ac:dyDescent="0.2">
      <c r="A123" s="2">
        <v>43980.417725694446</v>
      </c>
      <c r="B123" s="1" t="s">
        <v>393</v>
      </c>
      <c r="C123" s="1" t="s">
        <v>89</v>
      </c>
      <c r="D123" s="1" t="s">
        <v>19</v>
      </c>
      <c r="E123" s="1" t="s">
        <v>19</v>
      </c>
      <c r="F123" s="1" t="s">
        <v>19</v>
      </c>
      <c r="G123" s="1" t="s">
        <v>19</v>
      </c>
      <c r="H123" s="1" t="s">
        <v>20</v>
      </c>
      <c r="I123" s="1" t="s">
        <v>20</v>
      </c>
      <c r="J123" s="1" t="s">
        <v>19</v>
      </c>
      <c r="K123" s="1" t="s">
        <v>19</v>
      </c>
      <c r="L123" s="1" t="s">
        <v>20</v>
      </c>
      <c r="M123" s="1" t="s">
        <v>19</v>
      </c>
      <c r="N123" s="1" t="s">
        <v>19</v>
      </c>
      <c r="O123" s="3" t="s">
        <v>394</v>
      </c>
      <c r="P123" s="1" t="s">
        <v>395</v>
      </c>
      <c r="Q123" s="3" t="s">
        <v>396</v>
      </c>
    </row>
    <row r="124" spans="1:17" ht="12.75" x14ac:dyDescent="0.2">
      <c r="A124" s="2">
        <v>43980.494641631944</v>
      </c>
      <c r="B124" s="1" t="s">
        <v>397</v>
      </c>
      <c r="C124" s="1" t="s">
        <v>17</v>
      </c>
      <c r="D124" s="1" t="s">
        <v>19</v>
      </c>
      <c r="E124" s="1" t="s">
        <v>19</v>
      </c>
      <c r="F124" s="1" t="s">
        <v>19</v>
      </c>
      <c r="G124" s="1" t="s">
        <v>20</v>
      </c>
      <c r="H124" s="1" t="s">
        <v>19</v>
      </c>
      <c r="I124" s="1" t="s">
        <v>22</v>
      </c>
      <c r="J124" s="1" t="s">
        <v>20</v>
      </c>
      <c r="K124" s="1" t="s">
        <v>19</v>
      </c>
      <c r="L124" s="1" t="s">
        <v>19</v>
      </c>
      <c r="M124" s="1" t="s">
        <v>20</v>
      </c>
      <c r="N124" s="1" t="s">
        <v>19</v>
      </c>
      <c r="O124" s="3" t="s">
        <v>398</v>
      </c>
      <c r="P124" s="3" t="s">
        <v>399</v>
      </c>
      <c r="Q124" s="3" t="s">
        <v>400</v>
      </c>
    </row>
    <row r="125" spans="1:17" ht="12.75" x14ac:dyDescent="0.2">
      <c r="A125" s="2">
        <v>43980.528961516204</v>
      </c>
      <c r="B125" s="1" t="s">
        <v>401</v>
      </c>
      <c r="C125" s="1" t="s">
        <v>402</v>
      </c>
      <c r="D125" s="1" t="s">
        <v>19</v>
      </c>
      <c r="E125" s="1" t="s">
        <v>22</v>
      </c>
      <c r="F125" s="1" t="s">
        <v>19</v>
      </c>
      <c r="G125" s="1" t="s">
        <v>22</v>
      </c>
      <c r="H125" s="1" t="s">
        <v>23</v>
      </c>
      <c r="I125" s="1" t="s">
        <v>23</v>
      </c>
      <c r="J125" s="1" t="s">
        <v>23</v>
      </c>
      <c r="K125" s="1" t="s">
        <v>20</v>
      </c>
      <c r="L125" s="1" t="s">
        <v>23</v>
      </c>
      <c r="M125" s="1" t="s">
        <v>20</v>
      </c>
      <c r="N125" s="1" t="s">
        <v>18</v>
      </c>
      <c r="O125" s="1"/>
      <c r="P125" s="3"/>
      <c r="Q125" s="3"/>
    </row>
    <row r="126" spans="1:17" ht="12.75" x14ac:dyDescent="0.2">
      <c r="A126" s="2">
        <v>43980.576920983796</v>
      </c>
      <c r="B126" s="1" t="s">
        <v>99</v>
      </c>
      <c r="C126" s="1" t="s">
        <v>39</v>
      </c>
      <c r="D126" s="1" t="s">
        <v>18</v>
      </c>
      <c r="E126" s="1" t="s">
        <v>18</v>
      </c>
      <c r="F126" s="1" t="s">
        <v>18</v>
      </c>
      <c r="G126" s="1" t="s">
        <v>18</v>
      </c>
      <c r="H126" s="1" t="s">
        <v>18</v>
      </c>
      <c r="I126" s="1" t="s">
        <v>18</v>
      </c>
      <c r="J126" s="1" t="s">
        <v>18</v>
      </c>
      <c r="K126" s="1" t="s">
        <v>18</v>
      </c>
      <c r="L126" s="1" t="s">
        <v>18</v>
      </c>
      <c r="M126" s="1" t="s">
        <v>18</v>
      </c>
      <c r="N126" s="1" t="s">
        <v>18</v>
      </c>
      <c r="O126" s="3"/>
      <c r="P126" s="3"/>
      <c r="Q126" s="3"/>
    </row>
    <row r="127" spans="1:17" ht="12.75" x14ac:dyDescent="0.2">
      <c r="A127" s="2">
        <v>43980.611588472224</v>
      </c>
      <c r="B127" s="1" t="s">
        <v>120</v>
      </c>
      <c r="C127" s="1" t="s">
        <v>51</v>
      </c>
      <c r="D127" s="1" t="s">
        <v>19</v>
      </c>
      <c r="E127" s="1" t="s">
        <v>20</v>
      </c>
      <c r="F127" s="1" t="s">
        <v>23</v>
      </c>
      <c r="G127" s="1" t="s">
        <v>23</v>
      </c>
      <c r="H127" s="1" t="s">
        <v>20</v>
      </c>
      <c r="I127" s="1" t="s">
        <v>20</v>
      </c>
      <c r="J127" s="1" t="s">
        <v>20</v>
      </c>
      <c r="K127" s="1" t="s">
        <v>23</v>
      </c>
      <c r="L127" s="1" t="s">
        <v>23</v>
      </c>
      <c r="M127" s="1" t="s">
        <v>20</v>
      </c>
      <c r="N127" s="1" t="s">
        <v>23</v>
      </c>
      <c r="O127" s="3" t="s">
        <v>403</v>
      </c>
      <c r="P127" s="3" t="s">
        <v>404</v>
      </c>
      <c r="Q127" s="3" t="s">
        <v>405</v>
      </c>
    </row>
    <row r="128" spans="1:17" ht="12.75" x14ac:dyDescent="0.2">
      <c r="A128" s="2">
        <v>43980.624322013886</v>
      </c>
      <c r="B128" s="1" t="s">
        <v>151</v>
      </c>
      <c r="C128" s="1" t="s">
        <v>49</v>
      </c>
      <c r="D128" s="1" t="s">
        <v>19</v>
      </c>
      <c r="E128" s="1" t="s">
        <v>23</v>
      </c>
      <c r="F128" s="1" t="s">
        <v>19</v>
      </c>
      <c r="G128" s="1" t="s">
        <v>20</v>
      </c>
      <c r="H128" s="1" t="s">
        <v>20</v>
      </c>
      <c r="I128" s="1" t="s">
        <v>23</v>
      </c>
      <c r="J128" s="1" t="s">
        <v>19</v>
      </c>
      <c r="K128" s="1" t="s">
        <v>19</v>
      </c>
      <c r="L128" s="1" t="s">
        <v>20</v>
      </c>
      <c r="M128" s="1" t="s">
        <v>20</v>
      </c>
      <c r="N128" s="1" t="s">
        <v>19</v>
      </c>
      <c r="O128" s="1" t="s">
        <v>158</v>
      </c>
      <c r="P128" s="1" t="s">
        <v>406</v>
      </c>
      <c r="Q128" s="1" t="s">
        <v>107</v>
      </c>
    </row>
    <row r="129" spans="1:17" ht="12.75" x14ac:dyDescent="0.2">
      <c r="A129" s="2">
        <v>43980.639464988424</v>
      </c>
      <c r="B129" s="1" t="s">
        <v>156</v>
      </c>
      <c r="C129" s="1" t="s">
        <v>81</v>
      </c>
      <c r="D129" s="1" t="s">
        <v>18</v>
      </c>
      <c r="E129" s="1" t="s">
        <v>18</v>
      </c>
      <c r="F129" s="1" t="s">
        <v>18</v>
      </c>
      <c r="G129" s="1" t="s">
        <v>18</v>
      </c>
      <c r="H129" s="1" t="s">
        <v>18</v>
      </c>
      <c r="I129" s="1" t="s">
        <v>19</v>
      </c>
      <c r="J129" s="1" t="s">
        <v>22</v>
      </c>
      <c r="K129" s="1" t="s">
        <v>18</v>
      </c>
      <c r="L129" s="1" t="s">
        <v>18</v>
      </c>
      <c r="M129" s="1" t="s">
        <v>18</v>
      </c>
      <c r="N129" s="1" t="s">
        <v>18</v>
      </c>
      <c r="O129" s="1"/>
      <c r="P129" s="1"/>
      <c r="Q129" s="1"/>
    </row>
    <row r="130" spans="1:17" ht="12.75" x14ac:dyDescent="0.2">
      <c r="A130" s="2">
        <v>43980.640270509262</v>
      </c>
      <c r="B130" s="1" t="s">
        <v>83</v>
      </c>
      <c r="C130" s="1" t="s">
        <v>84</v>
      </c>
      <c r="D130" s="1" t="s">
        <v>19</v>
      </c>
      <c r="E130" s="1" t="s">
        <v>20</v>
      </c>
      <c r="F130" s="1" t="s">
        <v>19</v>
      </c>
      <c r="G130" s="1" t="s">
        <v>20</v>
      </c>
      <c r="H130" s="1" t="s">
        <v>19</v>
      </c>
      <c r="I130" s="1" t="s">
        <v>19</v>
      </c>
      <c r="J130" s="1" t="s">
        <v>19</v>
      </c>
      <c r="K130" s="1" t="s">
        <v>19</v>
      </c>
      <c r="L130" s="1" t="s">
        <v>22</v>
      </c>
      <c r="M130" s="1" t="s">
        <v>19</v>
      </c>
      <c r="N130" s="1" t="s">
        <v>19</v>
      </c>
      <c r="O130" s="3" t="s">
        <v>407</v>
      </c>
      <c r="P130" s="3" t="s">
        <v>408</v>
      </c>
      <c r="Q130" s="3" t="s">
        <v>36</v>
      </c>
    </row>
    <row r="131" spans="1:17" ht="12.75" x14ac:dyDescent="0.2">
      <c r="A131" s="2">
        <v>43980.650100405095</v>
      </c>
      <c r="B131" s="1" t="s">
        <v>409</v>
      </c>
      <c r="C131" s="1" t="s">
        <v>49</v>
      </c>
      <c r="D131" s="1" t="s">
        <v>19</v>
      </c>
      <c r="E131" s="1" t="s">
        <v>23</v>
      </c>
      <c r="F131" s="1" t="s">
        <v>19</v>
      </c>
      <c r="G131" s="1" t="s">
        <v>19</v>
      </c>
      <c r="H131" s="1" t="s">
        <v>19</v>
      </c>
      <c r="I131" s="1" t="s">
        <v>23</v>
      </c>
      <c r="J131" s="1" t="s">
        <v>19</v>
      </c>
      <c r="K131" s="1" t="s">
        <v>19</v>
      </c>
      <c r="L131" s="1" t="s">
        <v>22</v>
      </c>
      <c r="M131" s="1" t="s">
        <v>19</v>
      </c>
      <c r="N131" s="1" t="s">
        <v>19</v>
      </c>
      <c r="O131" s="3"/>
      <c r="P131" s="3"/>
      <c r="Q131" s="3" t="s">
        <v>107</v>
      </c>
    </row>
    <row r="132" spans="1:17" ht="12.75" x14ac:dyDescent="0.2">
      <c r="A132" s="2">
        <v>43980.665679849539</v>
      </c>
      <c r="B132" s="1" t="s">
        <v>410</v>
      </c>
      <c r="C132" s="1" t="s">
        <v>137</v>
      </c>
      <c r="D132" s="1" t="s">
        <v>19</v>
      </c>
      <c r="E132" s="1" t="s">
        <v>19</v>
      </c>
      <c r="F132" s="1" t="s">
        <v>19</v>
      </c>
      <c r="G132" s="1" t="s">
        <v>19</v>
      </c>
      <c r="H132" s="1" t="s">
        <v>19</v>
      </c>
      <c r="I132" s="1" t="s">
        <v>19</v>
      </c>
      <c r="J132" s="1" t="s">
        <v>19</v>
      </c>
      <c r="K132" s="1" t="s">
        <v>19</v>
      </c>
      <c r="L132" s="1" t="s">
        <v>19</v>
      </c>
      <c r="M132" s="1" t="s">
        <v>19</v>
      </c>
      <c r="N132" s="1" t="s">
        <v>19</v>
      </c>
      <c r="O132" s="1" t="s">
        <v>411</v>
      </c>
      <c r="P132" s="1" t="s">
        <v>412</v>
      </c>
      <c r="Q132" s="1" t="s">
        <v>413</v>
      </c>
    </row>
    <row r="133" spans="1:17" ht="12.75" x14ac:dyDescent="0.2">
      <c r="A133" s="2">
        <v>43980.692405254631</v>
      </c>
      <c r="B133" s="1" t="s">
        <v>73</v>
      </c>
      <c r="C133" s="1" t="s">
        <v>74</v>
      </c>
      <c r="D133" s="1" t="s">
        <v>19</v>
      </c>
      <c r="E133" s="1" t="s">
        <v>19</v>
      </c>
      <c r="F133" s="1" t="s">
        <v>19</v>
      </c>
      <c r="G133" s="1" t="s">
        <v>19</v>
      </c>
      <c r="H133" s="1" t="s">
        <v>19</v>
      </c>
      <c r="I133" s="1" t="s">
        <v>19</v>
      </c>
      <c r="J133" s="1" t="s">
        <v>19</v>
      </c>
      <c r="K133" s="1" t="s">
        <v>19</v>
      </c>
      <c r="L133" s="1" t="s">
        <v>19</v>
      </c>
      <c r="M133" s="1" t="s">
        <v>19</v>
      </c>
      <c r="N133" s="1" t="s">
        <v>19</v>
      </c>
      <c r="O133" s="1"/>
      <c r="P133" s="1"/>
      <c r="Q133" s="1"/>
    </row>
    <row r="134" spans="1:17" ht="12.75" x14ac:dyDescent="0.2">
      <c r="A134" s="2">
        <v>43981.842469560186</v>
      </c>
      <c r="B134" s="1" t="s">
        <v>163</v>
      </c>
      <c r="C134" s="1" t="s">
        <v>17</v>
      </c>
      <c r="D134" s="1" t="s">
        <v>19</v>
      </c>
      <c r="E134" s="1" t="s">
        <v>19</v>
      </c>
      <c r="F134" s="1" t="s">
        <v>20</v>
      </c>
      <c r="G134" s="1" t="s">
        <v>19</v>
      </c>
      <c r="H134" s="1" t="s">
        <v>19</v>
      </c>
      <c r="I134" s="1" t="s">
        <v>23</v>
      </c>
      <c r="J134" s="1" t="s">
        <v>20</v>
      </c>
      <c r="K134" s="1" t="s">
        <v>19</v>
      </c>
      <c r="L134" s="1" t="s">
        <v>19</v>
      </c>
      <c r="M134" s="1" t="s">
        <v>20</v>
      </c>
      <c r="N134" s="1" t="s">
        <v>20</v>
      </c>
      <c r="O134" s="3"/>
      <c r="P134" s="3" t="s">
        <v>414</v>
      </c>
      <c r="Q134" s="3" t="s">
        <v>415</v>
      </c>
    </row>
    <row r="135" spans="1:17" ht="12.75" x14ac:dyDescent="0.2">
      <c r="A135" s="2">
        <v>43982.623159050927</v>
      </c>
      <c r="B135" s="1" t="s">
        <v>155</v>
      </c>
      <c r="C135" s="1" t="s">
        <v>81</v>
      </c>
      <c r="D135" s="1" t="s">
        <v>19</v>
      </c>
      <c r="E135" s="1" t="s">
        <v>19</v>
      </c>
      <c r="F135" s="1" t="s">
        <v>19</v>
      </c>
      <c r="G135" s="1" t="s">
        <v>19</v>
      </c>
      <c r="H135" s="1" t="s">
        <v>19</v>
      </c>
      <c r="I135" s="1" t="s">
        <v>19</v>
      </c>
      <c r="J135" s="1" t="s">
        <v>19</v>
      </c>
      <c r="K135" s="1" t="s">
        <v>19</v>
      </c>
      <c r="L135" s="1" t="s">
        <v>19</v>
      </c>
      <c r="M135" s="1" t="s">
        <v>19</v>
      </c>
      <c r="N135" s="1" t="s">
        <v>19</v>
      </c>
      <c r="O135" s="3"/>
      <c r="P135" s="3"/>
      <c r="Q135" s="3"/>
    </row>
    <row r="136" spans="1:17" ht="12.75" x14ac:dyDescent="0.2">
      <c r="A136" s="2">
        <v>43983.325252048613</v>
      </c>
      <c r="B136" s="1" t="s">
        <v>128</v>
      </c>
      <c r="C136" s="1" t="s">
        <v>48</v>
      </c>
      <c r="D136" s="1" t="s">
        <v>19</v>
      </c>
      <c r="E136" s="1" t="s">
        <v>19</v>
      </c>
      <c r="F136" s="1" t="s">
        <v>19</v>
      </c>
      <c r="G136" s="1" t="s">
        <v>20</v>
      </c>
      <c r="H136" s="1" t="s">
        <v>18</v>
      </c>
      <c r="I136" s="1" t="s">
        <v>20</v>
      </c>
      <c r="J136" s="1" t="s">
        <v>19</v>
      </c>
      <c r="K136" s="1" t="s">
        <v>20</v>
      </c>
      <c r="L136" s="1" t="s">
        <v>20</v>
      </c>
      <c r="M136" s="1" t="s">
        <v>19</v>
      </c>
      <c r="N136" s="1" t="s">
        <v>19</v>
      </c>
      <c r="O136" s="3" t="s">
        <v>416</v>
      </c>
      <c r="P136" s="3" t="s">
        <v>417</v>
      </c>
      <c r="Q136" s="3" t="s">
        <v>418</v>
      </c>
    </row>
    <row r="137" spans="1:17" ht="12.75" x14ac:dyDescent="0.2">
      <c r="A137" s="2">
        <v>43983.420537511571</v>
      </c>
      <c r="B137" s="1" t="s">
        <v>419</v>
      </c>
      <c r="C137" s="1" t="s">
        <v>81</v>
      </c>
      <c r="D137" s="1" t="s">
        <v>19</v>
      </c>
      <c r="E137" s="1" t="s">
        <v>22</v>
      </c>
      <c r="F137" s="1" t="s">
        <v>19</v>
      </c>
      <c r="G137" s="1" t="s">
        <v>20</v>
      </c>
      <c r="H137" s="1" t="s">
        <v>20</v>
      </c>
      <c r="I137" s="1" t="s">
        <v>23</v>
      </c>
      <c r="J137" s="1" t="s">
        <v>22</v>
      </c>
      <c r="K137" s="1" t="s">
        <v>20</v>
      </c>
      <c r="L137" s="1" t="s">
        <v>23</v>
      </c>
      <c r="M137" s="1" t="s">
        <v>22</v>
      </c>
      <c r="N137" s="1" t="s">
        <v>19</v>
      </c>
      <c r="O137" s="3" t="s">
        <v>420</v>
      </c>
      <c r="P137" s="3"/>
      <c r="Q137" s="3"/>
    </row>
    <row r="138" spans="1:17" ht="12.75" x14ac:dyDescent="0.2">
      <c r="A138" s="2">
        <v>43983.422478969907</v>
      </c>
      <c r="B138" s="1" t="s">
        <v>114</v>
      </c>
      <c r="C138" s="1" t="s">
        <v>28</v>
      </c>
      <c r="D138" s="1" t="s">
        <v>19</v>
      </c>
      <c r="E138" s="1" t="s">
        <v>23</v>
      </c>
      <c r="F138" s="1" t="s">
        <v>19</v>
      </c>
      <c r="G138" s="1" t="s">
        <v>20</v>
      </c>
      <c r="H138" s="1" t="s">
        <v>20</v>
      </c>
      <c r="I138" s="1" t="s">
        <v>23</v>
      </c>
      <c r="J138" s="1" t="s">
        <v>19</v>
      </c>
      <c r="K138" s="1" t="s">
        <v>19</v>
      </c>
      <c r="L138" s="1" t="s">
        <v>19</v>
      </c>
      <c r="M138" s="1" t="s">
        <v>19</v>
      </c>
      <c r="N138" s="1" t="s">
        <v>20</v>
      </c>
      <c r="O138" s="3" t="s">
        <v>421</v>
      </c>
      <c r="P138" s="3"/>
      <c r="Q138" s="3" t="s">
        <v>422</v>
      </c>
    </row>
    <row r="139" spans="1:17" ht="12.75" x14ac:dyDescent="0.2">
      <c r="A139" s="2">
        <v>43983.429785300927</v>
      </c>
      <c r="B139" s="1" t="s">
        <v>143</v>
      </c>
      <c r="C139" s="1" t="s">
        <v>49</v>
      </c>
      <c r="D139" s="1" t="s">
        <v>19</v>
      </c>
      <c r="E139" s="1" t="s">
        <v>23</v>
      </c>
      <c r="F139" s="1" t="s">
        <v>19</v>
      </c>
      <c r="G139" s="1" t="s">
        <v>19</v>
      </c>
      <c r="H139" s="1" t="s">
        <v>19</v>
      </c>
      <c r="I139" s="1" t="s">
        <v>23</v>
      </c>
      <c r="J139" s="1" t="s">
        <v>23</v>
      </c>
      <c r="K139" s="1" t="s">
        <v>19</v>
      </c>
      <c r="L139" s="1" t="s">
        <v>23</v>
      </c>
      <c r="M139" s="1" t="s">
        <v>23</v>
      </c>
      <c r="N139" s="1" t="s">
        <v>19</v>
      </c>
      <c r="O139" s="3"/>
      <c r="P139" s="3"/>
      <c r="Q139" s="3"/>
    </row>
    <row r="140" spans="1:17" ht="12.75" x14ac:dyDescent="0.2">
      <c r="A140" s="2">
        <v>43983.430569189819</v>
      </c>
      <c r="B140" s="1" t="s">
        <v>117</v>
      </c>
      <c r="C140" s="1" t="s">
        <v>48</v>
      </c>
      <c r="D140" s="1" t="s">
        <v>23</v>
      </c>
      <c r="E140" s="1" t="s">
        <v>23</v>
      </c>
      <c r="F140" s="1" t="s">
        <v>20</v>
      </c>
      <c r="G140" s="1" t="s">
        <v>20</v>
      </c>
      <c r="H140" s="1" t="s">
        <v>22</v>
      </c>
      <c r="I140" s="1" t="s">
        <v>23</v>
      </c>
      <c r="J140" s="1" t="s">
        <v>23</v>
      </c>
      <c r="K140" s="1" t="s">
        <v>23</v>
      </c>
      <c r="L140" s="1" t="s">
        <v>22</v>
      </c>
      <c r="M140" s="1" t="s">
        <v>23</v>
      </c>
      <c r="N140" s="1" t="s">
        <v>23</v>
      </c>
      <c r="O140" s="3"/>
      <c r="P140" s="3"/>
      <c r="Q140" s="3"/>
    </row>
    <row r="141" spans="1:17" ht="12.75" x14ac:dyDescent="0.2">
      <c r="A141" s="2">
        <v>43983.431544224542</v>
      </c>
      <c r="B141" s="1" t="s">
        <v>423</v>
      </c>
      <c r="C141" s="1" t="s">
        <v>275</v>
      </c>
      <c r="D141" s="1" t="s">
        <v>19</v>
      </c>
      <c r="E141" s="1" t="s">
        <v>19</v>
      </c>
      <c r="F141" s="1" t="s">
        <v>19</v>
      </c>
      <c r="G141" s="1" t="s">
        <v>19</v>
      </c>
      <c r="H141" s="1" t="s">
        <v>19</v>
      </c>
      <c r="I141" s="1" t="s">
        <v>22</v>
      </c>
      <c r="J141" s="1" t="s">
        <v>20</v>
      </c>
      <c r="K141" s="1" t="s">
        <v>19</v>
      </c>
      <c r="L141" s="1" t="s">
        <v>19</v>
      </c>
      <c r="M141" s="1" t="s">
        <v>20</v>
      </c>
      <c r="N141" s="1" t="s">
        <v>19</v>
      </c>
      <c r="O141" s="3"/>
      <c r="P141" s="3"/>
      <c r="Q141" s="1"/>
    </row>
    <row r="142" spans="1:17" ht="12.75" x14ac:dyDescent="0.2">
      <c r="A142" s="2">
        <v>43983.464425034719</v>
      </c>
      <c r="B142" s="1" t="s">
        <v>62</v>
      </c>
      <c r="C142" s="1" t="s">
        <v>63</v>
      </c>
      <c r="D142" s="1" t="s">
        <v>19</v>
      </c>
      <c r="E142" s="1" t="s">
        <v>19</v>
      </c>
      <c r="F142" s="1" t="s">
        <v>18</v>
      </c>
      <c r="G142" s="1" t="s">
        <v>19</v>
      </c>
      <c r="H142" s="1" t="s">
        <v>19</v>
      </c>
      <c r="I142" s="1" t="s">
        <v>20</v>
      </c>
      <c r="J142" s="1" t="s">
        <v>19</v>
      </c>
      <c r="K142" s="1" t="s">
        <v>19</v>
      </c>
      <c r="L142" s="1" t="s">
        <v>20</v>
      </c>
      <c r="M142" s="1" t="s">
        <v>20</v>
      </c>
      <c r="N142" s="1" t="s">
        <v>19</v>
      </c>
      <c r="O142" s="1" t="s">
        <v>72</v>
      </c>
      <c r="P142" s="1" t="s">
        <v>424</v>
      </c>
      <c r="Q142" s="1" t="s">
        <v>425</v>
      </c>
    </row>
    <row r="143" spans="1:17" ht="12.75" x14ac:dyDescent="0.2">
      <c r="A143" s="2">
        <v>43983.485510023151</v>
      </c>
      <c r="B143" s="1" t="s">
        <v>108</v>
      </c>
      <c r="C143" s="1" t="s">
        <v>46</v>
      </c>
      <c r="D143" s="1" t="s">
        <v>18</v>
      </c>
      <c r="E143" s="1" t="s">
        <v>18</v>
      </c>
      <c r="F143" s="1" t="s">
        <v>19</v>
      </c>
      <c r="G143" s="1" t="s">
        <v>19</v>
      </c>
      <c r="H143" s="1" t="s">
        <v>19</v>
      </c>
      <c r="I143" s="1" t="s">
        <v>22</v>
      </c>
      <c r="J143" s="1" t="s">
        <v>22</v>
      </c>
      <c r="K143" s="1" t="s">
        <v>19</v>
      </c>
      <c r="L143" s="1" t="s">
        <v>19</v>
      </c>
      <c r="M143" s="1" t="s">
        <v>19</v>
      </c>
      <c r="N143" s="1" t="s">
        <v>19</v>
      </c>
      <c r="O143" s="1"/>
      <c r="P143" s="1"/>
      <c r="Q143" s="1"/>
    </row>
    <row r="144" spans="1:17" ht="12.75" x14ac:dyDescent="0.2">
      <c r="A144" s="2">
        <v>43983.505589305554</v>
      </c>
      <c r="B144" s="1" t="s">
        <v>426</v>
      </c>
      <c r="C144" s="1" t="s">
        <v>103</v>
      </c>
      <c r="D144" s="1" t="s">
        <v>19</v>
      </c>
      <c r="E144" s="1" t="s">
        <v>19</v>
      </c>
      <c r="F144" s="1" t="s">
        <v>19</v>
      </c>
      <c r="G144" s="1" t="s">
        <v>19</v>
      </c>
      <c r="H144" s="1" t="s">
        <v>19</v>
      </c>
      <c r="I144" s="1" t="s">
        <v>19</v>
      </c>
      <c r="J144" s="1" t="s">
        <v>19</v>
      </c>
      <c r="K144" s="1" t="s">
        <v>19</v>
      </c>
      <c r="L144" s="1" t="s">
        <v>19</v>
      </c>
      <c r="M144" s="1" t="s">
        <v>19</v>
      </c>
      <c r="N144" s="1" t="s">
        <v>19</v>
      </c>
      <c r="O144" s="1"/>
      <c r="P144" s="1"/>
      <c r="Q144" s="3"/>
    </row>
    <row r="145" spans="1:17" ht="12.75" x14ac:dyDescent="0.2">
      <c r="A145" s="2">
        <v>43983.519939189813</v>
      </c>
      <c r="B145" s="1" t="s">
        <v>139</v>
      </c>
      <c r="C145" s="1" t="s">
        <v>140</v>
      </c>
      <c r="D145" s="1" t="s">
        <v>19</v>
      </c>
      <c r="E145" s="1" t="s">
        <v>19</v>
      </c>
      <c r="F145" s="1" t="s">
        <v>19</v>
      </c>
      <c r="G145" s="1" t="s">
        <v>19</v>
      </c>
      <c r="H145" s="1" t="s">
        <v>19</v>
      </c>
      <c r="I145" s="1" t="s">
        <v>19</v>
      </c>
      <c r="J145" s="1" t="s">
        <v>19</v>
      </c>
      <c r="K145" s="1" t="s">
        <v>19</v>
      </c>
      <c r="L145" s="1" t="s">
        <v>19</v>
      </c>
      <c r="M145" s="1" t="s">
        <v>19</v>
      </c>
      <c r="N145" s="1" t="s">
        <v>20</v>
      </c>
      <c r="O145" s="1"/>
      <c r="P145" s="3"/>
      <c r="Q145" s="1"/>
    </row>
    <row r="146" spans="1:17" ht="12.75" x14ac:dyDescent="0.2">
      <c r="A146" s="2">
        <v>43983.565893402774</v>
      </c>
      <c r="B146" s="1" t="s">
        <v>427</v>
      </c>
      <c r="C146" s="1" t="s">
        <v>103</v>
      </c>
      <c r="D146" s="1" t="s">
        <v>19</v>
      </c>
      <c r="E146" s="1" t="s">
        <v>19</v>
      </c>
      <c r="F146" s="1" t="s">
        <v>19</v>
      </c>
      <c r="G146" s="1" t="s">
        <v>19</v>
      </c>
      <c r="H146" s="1" t="s">
        <v>19</v>
      </c>
      <c r="I146" s="1" t="s">
        <v>19</v>
      </c>
      <c r="J146" s="1" t="s">
        <v>19</v>
      </c>
      <c r="K146" s="1" t="s">
        <v>19</v>
      </c>
      <c r="L146" s="1" t="s">
        <v>19</v>
      </c>
      <c r="M146" s="1" t="s">
        <v>19</v>
      </c>
      <c r="N146" s="1" t="s">
        <v>19</v>
      </c>
      <c r="O146" s="1"/>
      <c r="P146" s="1"/>
      <c r="Q146" s="1"/>
    </row>
    <row r="147" spans="1:17" ht="12.75" x14ac:dyDescent="0.2">
      <c r="A147" s="2">
        <v>43983.581332685186</v>
      </c>
      <c r="B147" s="1" t="s">
        <v>146</v>
      </c>
      <c r="C147" s="1" t="s">
        <v>31</v>
      </c>
      <c r="D147" s="1" t="s">
        <v>19</v>
      </c>
      <c r="E147" s="1" t="s">
        <v>22</v>
      </c>
      <c r="F147" s="1" t="s">
        <v>19</v>
      </c>
      <c r="G147" s="1" t="s">
        <v>19</v>
      </c>
      <c r="H147" s="1" t="s">
        <v>20</v>
      </c>
      <c r="I147" s="1" t="s">
        <v>20</v>
      </c>
      <c r="J147" s="1" t="s">
        <v>20</v>
      </c>
      <c r="K147" s="1" t="s">
        <v>19</v>
      </c>
      <c r="L147" s="1" t="s">
        <v>19</v>
      </c>
      <c r="M147" s="1" t="s">
        <v>19</v>
      </c>
      <c r="N147" s="1" t="s">
        <v>19</v>
      </c>
      <c r="O147" s="1" t="s">
        <v>428</v>
      </c>
      <c r="P147" s="1" t="s">
        <v>429</v>
      </c>
      <c r="Q147" s="1" t="s">
        <v>430</v>
      </c>
    </row>
    <row r="148" spans="1:17" ht="12.75" x14ac:dyDescent="0.2">
      <c r="A148" s="2">
        <v>43983.597433449075</v>
      </c>
      <c r="B148" s="1" t="s">
        <v>157</v>
      </c>
      <c r="C148" s="1" t="s">
        <v>81</v>
      </c>
      <c r="D148" s="1" t="s">
        <v>18</v>
      </c>
      <c r="E148" s="1" t="s">
        <v>20</v>
      </c>
      <c r="F148" s="1" t="s">
        <v>20</v>
      </c>
      <c r="G148" s="1" t="s">
        <v>18</v>
      </c>
      <c r="H148" s="1" t="s">
        <v>19</v>
      </c>
      <c r="I148" s="1" t="s">
        <v>23</v>
      </c>
      <c r="J148" s="1" t="s">
        <v>23</v>
      </c>
      <c r="K148" s="1" t="s">
        <v>18</v>
      </c>
      <c r="L148" s="1" t="s">
        <v>22</v>
      </c>
      <c r="M148" s="1" t="s">
        <v>19</v>
      </c>
      <c r="N148" s="1" t="s">
        <v>20</v>
      </c>
      <c r="O148" s="3" t="s">
        <v>431</v>
      </c>
      <c r="P148" s="1" t="s">
        <v>432</v>
      </c>
      <c r="Q148" s="1" t="s">
        <v>433</v>
      </c>
    </row>
    <row r="149" spans="1:17" ht="12.75" x14ac:dyDescent="0.2">
      <c r="A149" s="2">
        <v>43983.633548344907</v>
      </c>
      <c r="B149" s="1" t="s">
        <v>434</v>
      </c>
      <c r="C149" s="1" t="s">
        <v>103</v>
      </c>
      <c r="D149" s="1" t="s">
        <v>19</v>
      </c>
      <c r="E149" s="1" t="s">
        <v>19</v>
      </c>
      <c r="F149" s="1" t="s">
        <v>19</v>
      </c>
      <c r="G149" s="1" t="s">
        <v>19</v>
      </c>
      <c r="H149" s="1" t="s">
        <v>19</v>
      </c>
      <c r="I149" s="1" t="s">
        <v>20</v>
      </c>
      <c r="J149" s="1" t="s">
        <v>19</v>
      </c>
      <c r="K149" s="1" t="s">
        <v>19</v>
      </c>
      <c r="L149" s="1" t="s">
        <v>19</v>
      </c>
      <c r="M149" s="1" t="s">
        <v>19</v>
      </c>
      <c r="N149" s="1" t="s">
        <v>19</v>
      </c>
      <c r="O149" s="1"/>
      <c r="P149" s="1"/>
      <c r="Q149" s="1"/>
    </row>
    <row r="150" spans="1:17" ht="12.75" x14ac:dyDescent="0.2">
      <c r="A150" s="2">
        <v>43983.634413148146</v>
      </c>
      <c r="B150" s="1" t="s">
        <v>153</v>
      </c>
      <c r="C150" s="1" t="s">
        <v>81</v>
      </c>
      <c r="D150" s="1" t="s">
        <v>19</v>
      </c>
      <c r="E150" s="1" t="s">
        <v>19</v>
      </c>
      <c r="F150" s="1" t="s">
        <v>18</v>
      </c>
      <c r="G150" s="1" t="s">
        <v>19</v>
      </c>
      <c r="H150" s="1" t="s">
        <v>19</v>
      </c>
      <c r="I150" s="1" t="s">
        <v>23</v>
      </c>
      <c r="J150" s="1" t="s">
        <v>19</v>
      </c>
      <c r="K150" s="1" t="s">
        <v>19</v>
      </c>
      <c r="L150" s="1" t="s">
        <v>19</v>
      </c>
      <c r="M150" s="1" t="s">
        <v>19</v>
      </c>
      <c r="N150" s="1" t="s">
        <v>18</v>
      </c>
      <c r="O150" s="1"/>
      <c r="P150" s="3"/>
      <c r="Q150" s="3"/>
    </row>
    <row r="153" spans="1:17" ht="15.75" customHeight="1" x14ac:dyDescent="0.2">
      <c r="C153" s="5"/>
      <c r="D153" s="6" t="str">
        <f t="shared" ref="D153:N153" si="0">D1</f>
        <v xml:space="preserve"> [İşinizi etkin bir şekilde yapmanız için kullanılan teknik donanımdan]</v>
      </c>
      <c r="E153" s="6" t="str">
        <f t="shared" si="0"/>
        <v xml:space="preserve"> [Çalıştığınız ortamın temizlik ve hijyeninden]</v>
      </c>
      <c r="F153" s="6" t="str">
        <f t="shared" si="0"/>
        <v xml:space="preserve"> [Çalıştığınız birim yönetiminin tutum ve davranışlarından]</v>
      </c>
      <c r="G153" s="6" t="str">
        <f t="shared" si="0"/>
        <v xml:space="preserve"> [Çalıştığınız birim yönetiminin sorumluluk dağıtımından]</v>
      </c>
      <c r="H153" s="6" t="str">
        <f t="shared" si="0"/>
        <v xml:space="preserve"> [Biriminizde sağlanan iş sağlığı ve güvenliği önlemlerinden]</v>
      </c>
      <c r="I153" s="6" t="str">
        <f t="shared" si="0"/>
        <v xml:space="preserve"> [Yemekhane hizmetlerinden]</v>
      </c>
      <c r="J153" s="6" t="str">
        <f t="shared" si="0"/>
        <v xml:space="preserve"> [Alınan güvenlik önlemlerinden]</v>
      </c>
      <c r="K153" s="6" t="str">
        <f t="shared" si="0"/>
        <v xml:space="preserve"> [Çalıştığınız birimin iş akış düzeninden]</v>
      </c>
      <c r="L153" s="6" t="str">
        <f t="shared" si="0"/>
        <v xml:space="preserve"> [İşinizde kendinizi geliştirebilmeniz için sunulan eğitim olanaklarından]</v>
      </c>
      <c r="M153" s="6" t="str">
        <f t="shared" si="0"/>
        <v xml:space="preserve"> [Aldığınız eğitime uygun bir birimde çalışıyor olmanızdan]</v>
      </c>
      <c r="N153" s="6" t="str">
        <f t="shared" si="0"/>
        <v xml:space="preserve"> [Çalıştığınız ortamda şahsınıza verilen değerden]</v>
      </c>
    </row>
    <row r="154" spans="1:17" ht="15.75" customHeight="1" x14ac:dyDescent="0.2">
      <c r="C154" s="6" t="s">
        <v>18</v>
      </c>
      <c r="D154" s="5">
        <f>COUNTIF(D$2:D$150,$C154)</f>
        <v>26</v>
      </c>
      <c r="E154" s="5">
        <f t="shared" ref="E154:N158" si="1">COUNTIF(E$2:E$150,$C154)</f>
        <v>26</v>
      </c>
      <c r="F154" s="5">
        <f t="shared" si="1"/>
        <v>54</v>
      </c>
      <c r="G154" s="5">
        <f t="shared" si="1"/>
        <v>40</v>
      </c>
      <c r="H154" s="5">
        <f t="shared" si="1"/>
        <v>16</v>
      </c>
      <c r="I154" s="5">
        <f t="shared" si="1"/>
        <v>4</v>
      </c>
      <c r="J154" s="5">
        <f t="shared" si="1"/>
        <v>11</v>
      </c>
      <c r="K154" s="5">
        <f t="shared" si="1"/>
        <v>28</v>
      </c>
      <c r="L154" s="5">
        <f t="shared" si="1"/>
        <v>14</v>
      </c>
      <c r="M154" s="5">
        <f t="shared" si="1"/>
        <v>27</v>
      </c>
      <c r="N154" s="5">
        <f t="shared" si="1"/>
        <v>47</v>
      </c>
    </row>
    <row r="155" spans="1:17" ht="15.75" customHeight="1" x14ac:dyDescent="0.2">
      <c r="C155" s="6" t="s">
        <v>19</v>
      </c>
      <c r="D155" s="5">
        <f>COUNTIF(D$2:D$150,$C155)</f>
        <v>102</v>
      </c>
      <c r="E155" s="5">
        <f t="shared" si="1"/>
        <v>72</v>
      </c>
      <c r="F155" s="5">
        <f t="shared" si="1"/>
        <v>73</v>
      </c>
      <c r="G155" s="5">
        <f t="shared" si="1"/>
        <v>68</v>
      </c>
      <c r="H155" s="5">
        <f t="shared" si="1"/>
        <v>84</v>
      </c>
      <c r="I155" s="5">
        <f t="shared" si="1"/>
        <v>39</v>
      </c>
      <c r="J155" s="5">
        <f t="shared" si="1"/>
        <v>77</v>
      </c>
      <c r="K155" s="5">
        <f t="shared" si="1"/>
        <v>86</v>
      </c>
      <c r="L155" s="5">
        <f t="shared" si="1"/>
        <v>73</v>
      </c>
      <c r="M155" s="5">
        <f t="shared" si="1"/>
        <v>75</v>
      </c>
      <c r="N155" s="5">
        <f t="shared" si="1"/>
        <v>70</v>
      </c>
    </row>
    <row r="156" spans="1:17" ht="15.75" customHeight="1" x14ac:dyDescent="0.2">
      <c r="C156" s="6" t="s">
        <v>20</v>
      </c>
      <c r="D156" s="5">
        <f>COUNTIF(D$2:D$150,$C156)</f>
        <v>6</v>
      </c>
      <c r="E156" s="5">
        <f t="shared" si="1"/>
        <v>21</v>
      </c>
      <c r="F156" s="5">
        <f t="shared" si="1"/>
        <v>10</v>
      </c>
      <c r="G156" s="5">
        <f t="shared" si="1"/>
        <v>26</v>
      </c>
      <c r="H156" s="5">
        <f t="shared" si="1"/>
        <v>31</v>
      </c>
      <c r="I156" s="5">
        <f t="shared" si="1"/>
        <v>35</v>
      </c>
      <c r="J156" s="5">
        <f t="shared" si="1"/>
        <v>26</v>
      </c>
      <c r="K156" s="5">
        <f t="shared" si="1"/>
        <v>21</v>
      </c>
      <c r="L156" s="5">
        <f t="shared" si="1"/>
        <v>23</v>
      </c>
      <c r="M156" s="5">
        <f t="shared" si="1"/>
        <v>28</v>
      </c>
      <c r="N156" s="5">
        <f t="shared" si="1"/>
        <v>21</v>
      </c>
    </row>
    <row r="157" spans="1:17" ht="15.75" customHeight="1" x14ac:dyDescent="0.2">
      <c r="C157" s="6" t="s">
        <v>22</v>
      </c>
      <c r="D157" s="5">
        <f>COUNTIF(D$2:D$150,$C157)</f>
        <v>11</v>
      </c>
      <c r="E157" s="5">
        <f t="shared" si="1"/>
        <v>15</v>
      </c>
      <c r="F157" s="5">
        <f t="shared" si="1"/>
        <v>8</v>
      </c>
      <c r="G157" s="5">
        <f t="shared" si="1"/>
        <v>11</v>
      </c>
      <c r="H157" s="5">
        <f t="shared" si="1"/>
        <v>11</v>
      </c>
      <c r="I157" s="5">
        <f t="shared" si="1"/>
        <v>36</v>
      </c>
      <c r="J157" s="5">
        <f t="shared" si="1"/>
        <v>20</v>
      </c>
      <c r="K157" s="5">
        <f t="shared" si="1"/>
        <v>9</v>
      </c>
      <c r="L157" s="5">
        <f t="shared" si="1"/>
        <v>26</v>
      </c>
      <c r="M157" s="5">
        <f t="shared" si="1"/>
        <v>8</v>
      </c>
      <c r="N157" s="5">
        <f t="shared" si="1"/>
        <v>5</v>
      </c>
    </row>
    <row r="158" spans="1:17" ht="15.75" customHeight="1" x14ac:dyDescent="0.2">
      <c r="C158" s="6" t="s">
        <v>23</v>
      </c>
      <c r="D158" s="5">
        <f>COUNTIF(D$2:D$150,$C158)</f>
        <v>4</v>
      </c>
      <c r="E158" s="5">
        <f t="shared" si="1"/>
        <v>15</v>
      </c>
      <c r="F158" s="5">
        <f t="shared" si="1"/>
        <v>4</v>
      </c>
      <c r="G158" s="5">
        <f t="shared" si="1"/>
        <v>4</v>
      </c>
      <c r="H158" s="5">
        <f t="shared" si="1"/>
        <v>7</v>
      </c>
      <c r="I158" s="5">
        <f t="shared" si="1"/>
        <v>35</v>
      </c>
      <c r="J158" s="5">
        <f t="shared" si="1"/>
        <v>15</v>
      </c>
      <c r="K158" s="5">
        <f t="shared" si="1"/>
        <v>5</v>
      </c>
      <c r="L158" s="5">
        <f t="shared" si="1"/>
        <v>13</v>
      </c>
      <c r="M158" s="5">
        <f t="shared" si="1"/>
        <v>11</v>
      </c>
      <c r="N158" s="5">
        <f t="shared" si="1"/>
        <v>6</v>
      </c>
    </row>
    <row r="161" spans="3:14" ht="15.75" customHeight="1" x14ac:dyDescent="0.2">
      <c r="C161" s="5"/>
      <c r="D161" s="6" t="str">
        <f t="shared" ref="D161:N161" si="2">D1</f>
        <v xml:space="preserve"> [İşinizi etkin bir şekilde yapmanız için kullanılan teknik donanımdan]</v>
      </c>
      <c r="E161" s="6" t="str">
        <f t="shared" si="2"/>
        <v xml:space="preserve"> [Çalıştığınız ortamın temizlik ve hijyeninden]</v>
      </c>
      <c r="F161" s="6" t="str">
        <f t="shared" si="2"/>
        <v xml:space="preserve"> [Çalıştığınız birim yönetiminin tutum ve davranışlarından]</v>
      </c>
      <c r="G161" s="6" t="str">
        <f t="shared" si="2"/>
        <v xml:space="preserve"> [Çalıştığınız birim yönetiminin sorumluluk dağıtımından]</v>
      </c>
      <c r="H161" s="6" t="str">
        <f t="shared" si="2"/>
        <v xml:space="preserve"> [Biriminizde sağlanan iş sağlığı ve güvenliği önlemlerinden]</v>
      </c>
      <c r="I161" s="6" t="str">
        <f t="shared" si="2"/>
        <v xml:space="preserve"> [Yemekhane hizmetlerinden]</v>
      </c>
      <c r="J161" s="6" t="str">
        <f t="shared" si="2"/>
        <v xml:space="preserve"> [Alınan güvenlik önlemlerinden]</v>
      </c>
      <c r="K161" s="6" t="str">
        <f t="shared" si="2"/>
        <v xml:space="preserve"> [Çalıştığınız birimin iş akış düzeninden]</v>
      </c>
      <c r="L161" s="6" t="str">
        <f t="shared" si="2"/>
        <v xml:space="preserve"> [İşinizde kendinizi geliştirebilmeniz için sunulan eğitim olanaklarından]</v>
      </c>
      <c r="M161" s="6" t="str">
        <f t="shared" si="2"/>
        <v xml:space="preserve"> [Aldığınız eğitime uygun bir birimde çalışıyor olmanızdan]</v>
      </c>
      <c r="N161" s="6" t="str">
        <f t="shared" si="2"/>
        <v xml:space="preserve"> [Çalıştığınız ortamda şahsınıza verilen değerden]</v>
      </c>
    </row>
    <row r="162" spans="3:14" ht="15.75" customHeight="1" x14ac:dyDescent="0.2">
      <c r="C162" s="6" t="s">
        <v>18</v>
      </c>
      <c r="D162" s="5">
        <v>5</v>
      </c>
      <c r="E162" s="5">
        <v>5</v>
      </c>
      <c r="F162" s="5">
        <v>5</v>
      </c>
      <c r="G162" s="5">
        <v>5</v>
      </c>
      <c r="H162" s="5">
        <v>5</v>
      </c>
      <c r="I162" s="5">
        <v>5</v>
      </c>
      <c r="J162" s="5">
        <v>5</v>
      </c>
      <c r="K162" s="5">
        <v>5</v>
      </c>
      <c r="L162" s="5">
        <v>5</v>
      </c>
      <c r="M162" s="5">
        <v>5</v>
      </c>
      <c r="N162" s="5">
        <v>5</v>
      </c>
    </row>
    <row r="163" spans="3:14" ht="15.75" customHeight="1" x14ac:dyDescent="0.2">
      <c r="C163" s="6" t="s">
        <v>19</v>
      </c>
      <c r="D163" s="5">
        <v>4</v>
      </c>
      <c r="E163" s="5">
        <v>4</v>
      </c>
      <c r="F163" s="5">
        <v>4</v>
      </c>
      <c r="G163" s="5">
        <v>4</v>
      </c>
      <c r="H163" s="5">
        <v>4</v>
      </c>
      <c r="I163" s="5">
        <v>4</v>
      </c>
      <c r="J163" s="5">
        <v>4</v>
      </c>
      <c r="K163" s="5">
        <v>4</v>
      </c>
      <c r="L163" s="5">
        <v>4</v>
      </c>
      <c r="M163" s="5">
        <v>4</v>
      </c>
      <c r="N163" s="5">
        <v>4</v>
      </c>
    </row>
    <row r="164" spans="3:14" ht="15.75" customHeight="1" x14ac:dyDescent="0.2">
      <c r="C164" s="6" t="s">
        <v>20</v>
      </c>
      <c r="D164" s="5">
        <v>3</v>
      </c>
      <c r="E164" s="5">
        <v>3</v>
      </c>
      <c r="F164" s="5">
        <v>3</v>
      </c>
      <c r="G164" s="5">
        <v>3</v>
      </c>
      <c r="H164" s="5">
        <v>3</v>
      </c>
      <c r="I164" s="5">
        <v>3</v>
      </c>
      <c r="J164" s="5">
        <v>3</v>
      </c>
      <c r="K164" s="5">
        <v>3</v>
      </c>
      <c r="L164" s="5">
        <v>3</v>
      </c>
      <c r="M164" s="5">
        <v>3</v>
      </c>
      <c r="N164" s="5">
        <v>3</v>
      </c>
    </row>
    <row r="165" spans="3:14" ht="15.75" customHeight="1" x14ac:dyDescent="0.2">
      <c r="C165" s="6" t="s">
        <v>22</v>
      </c>
      <c r="D165" s="5">
        <v>2</v>
      </c>
      <c r="E165" s="5">
        <v>2</v>
      </c>
      <c r="F165" s="5">
        <v>2</v>
      </c>
      <c r="G165" s="5">
        <v>2</v>
      </c>
      <c r="H165" s="5">
        <v>2</v>
      </c>
      <c r="I165" s="5">
        <v>2</v>
      </c>
      <c r="J165" s="5">
        <v>2</v>
      </c>
      <c r="K165" s="5">
        <v>2</v>
      </c>
      <c r="L165" s="5">
        <v>2</v>
      </c>
      <c r="M165" s="5">
        <v>2</v>
      </c>
      <c r="N165" s="5">
        <v>2</v>
      </c>
    </row>
    <row r="166" spans="3:14" ht="15.75" customHeight="1" x14ac:dyDescent="0.2">
      <c r="C166" s="6" t="s">
        <v>23</v>
      </c>
      <c r="D166" s="5">
        <v>1</v>
      </c>
      <c r="E166" s="5">
        <v>1</v>
      </c>
      <c r="F166" s="5">
        <v>1</v>
      </c>
      <c r="G166" s="5">
        <v>1</v>
      </c>
      <c r="H166" s="5">
        <v>1</v>
      </c>
      <c r="I166" s="5">
        <v>1</v>
      </c>
      <c r="J166" s="5">
        <v>1</v>
      </c>
      <c r="K166" s="5">
        <v>1</v>
      </c>
      <c r="L166" s="5">
        <v>1</v>
      </c>
      <c r="M166" s="5">
        <v>1</v>
      </c>
      <c r="N166" s="5">
        <v>1</v>
      </c>
    </row>
    <row r="167" spans="3:14" ht="15.75" customHeight="1" x14ac:dyDescent="0.2">
      <c r="C167" s="7"/>
      <c r="D167" s="7"/>
      <c r="E167" s="7"/>
      <c r="F167" s="7"/>
      <c r="G167" s="7"/>
      <c r="H167" s="7"/>
      <c r="I167" s="7"/>
      <c r="J167" s="7"/>
      <c r="K167" s="7"/>
      <c r="L167" s="7"/>
      <c r="M167" s="7"/>
      <c r="N167" s="7"/>
    </row>
    <row r="168" spans="3:14" ht="15.75" customHeight="1" x14ac:dyDescent="0.2">
      <c r="C168" s="7"/>
      <c r="D168" s="7"/>
      <c r="E168" s="7"/>
      <c r="F168" s="7"/>
      <c r="G168" s="7"/>
      <c r="H168" s="7"/>
      <c r="I168" s="7"/>
      <c r="J168" s="7"/>
      <c r="K168" s="7"/>
      <c r="L168" s="7"/>
      <c r="M168" s="7"/>
      <c r="N168" s="7"/>
    </row>
    <row r="169" spans="3:14" ht="15.75" customHeight="1" x14ac:dyDescent="0.2">
      <c r="C169" s="5"/>
      <c r="D169" s="6" t="str">
        <f t="shared" ref="D169:N169" si="3">D1</f>
        <v xml:space="preserve"> [İşinizi etkin bir şekilde yapmanız için kullanılan teknik donanımdan]</v>
      </c>
      <c r="E169" s="6" t="str">
        <f t="shared" si="3"/>
        <v xml:space="preserve"> [Çalıştığınız ortamın temizlik ve hijyeninden]</v>
      </c>
      <c r="F169" s="6" t="str">
        <f t="shared" si="3"/>
        <v xml:space="preserve"> [Çalıştığınız birim yönetiminin tutum ve davranışlarından]</v>
      </c>
      <c r="G169" s="6" t="str">
        <f t="shared" si="3"/>
        <v xml:space="preserve"> [Çalıştığınız birim yönetiminin sorumluluk dağıtımından]</v>
      </c>
      <c r="H169" s="6" t="str">
        <f t="shared" si="3"/>
        <v xml:space="preserve"> [Biriminizde sağlanan iş sağlığı ve güvenliği önlemlerinden]</v>
      </c>
      <c r="I169" s="6" t="str">
        <f t="shared" si="3"/>
        <v xml:space="preserve"> [Yemekhane hizmetlerinden]</v>
      </c>
      <c r="J169" s="6" t="str">
        <f t="shared" si="3"/>
        <v xml:space="preserve"> [Alınan güvenlik önlemlerinden]</v>
      </c>
      <c r="K169" s="6" t="str">
        <f t="shared" si="3"/>
        <v xml:space="preserve"> [Çalıştığınız birimin iş akış düzeninden]</v>
      </c>
      <c r="L169" s="6" t="str">
        <f t="shared" si="3"/>
        <v xml:space="preserve"> [İşinizde kendinizi geliştirebilmeniz için sunulan eğitim olanaklarından]</v>
      </c>
      <c r="M169" s="6" t="str">
        <f t="shared" si="3"/>
        <v xml:space="preserve"> [Aldığınız eğitime uygun bir birimde çalışıyor olmanızdan]</v>
      </c>
      <c r="N169" s="6" t="str">
        <f t="shared" si="3"/>
        <v xml:space="preserve"> [Çalıştığınız ortamda şahsınıza verilen değerden]</v>
      </c>
    </row>
    <row r="170" spans="3:14" ht="15.75" customHeight="1" x14ac:dyDescent="0.2">
      <c r="C170" s="6" t="s">
        <v>18</v>
      </c>
      <c r="D170" s="5">
        <f>D162*D154</f>
        <v>130</v>
      </c>
      <c r="E170" s="5">
        <f t="shared" ref="E170:N170" si="4">E162*E154</f>
        <v>130</v>
      </c>
      <c r="F170" s="5">
        <f t="shared" si="4"/>
        <v>270</v>
      </c>
      <c r="G170" s="5">
        <f t="shared" si="4"/>
        <v>200</v>
      </c>
      <c r="H170" s="5">
        <f t="shared" si="4"/>
        <v>80</v>
      </c>
      <c r="I170" s="5">
        <f t="shared" si="4"/>
        <v>20</v>
      </c>
      <c r="J170" s="5">
        <f t="shared" si="4"/>
        <v>55</v>
      </c>
      <c r="K170" s="5">
        <f t="shared" si="4"/>
        <v>140</v>
      </c>
      <c r="L170" s="5">
        <f t="shared" si="4"/>
        <v>70</v>
      </c>
      <c r="M170" s="5">
        <f t="shared" si="4"/>
        <v>135</v>
      </c>
      <c r="N170" s="5">
        <f t="shared" si="4"/>
        <v>235</v>
      </c>
    </row>
    <row r="171" spans="3:14" ht="15.75" customHeight="1" x14ac:dyDescent="0.2">
      <c r="C171" s="6" t="s">
        <v>19</v>
      </c>
      <c r="D171" s="5">
        <f t="shared" ref="D171:N174" si="5">D163*D155</f>
        <v>408</v>
      </c>
      <c r="E171" s="5">
        <f t="shared" si="5"/>
        <v>288</v>
      </c>
      <c r="F171" s="5">
        <f t="shared" si="5"/>
        <v>292</v>
      </c>
      <c r="G171" s="5">
        <f t="shared" si="5"/>
        <v>272</v>
      </c>
      <c r="H171" s="5">
        <f t="shared" si="5"/>
        <v>336</v>
      </c>
      <c r="I171" s="5">
        <f t="shared" si="5"/>
        <v>156</v>
      </c>
      <c r="J171" s="5">
        <f t="shared" si="5"/>
        <v>308</v>
      </c>
      <c r="K171" s="5">
        <f t="shared" si="5"/>
        <v>344</v>
      </c>
      <c r="L171" s="5">
        <f t="shared" si="5"/>
        <v>292</v>
      </c>
      <c r="M171" s="5">
        <f t="shared" si="5"/>
        <v>300</v>
      </c>
      <c r="N171" s="5">
        <f t="shared" si="5"/>
        <v>280</v>
      </c>
    </row>
    <row r="172" spans="3:14" ht="15.75" customHeight="1" x14ac:dyDescent="0.2">
      <c r="C172" s="6" t="s">
        <v>20</v>
      </c>
      <c r="D172" s="5">
        <f t="shared" si="5"/>
        <v>18</v>
      </c>
      <c r="E172" s="5">
        <f t="shared" si="5"/>
        <v>63</v>
      </c>
      <c r="F172" s="5">
        <f t="shared" si="5"/>
        <v>30</v>
      </c>
      <c r="G172" s="5">
        <f t="shared" si="5"/>
        <v>78</v>
      </c>
      <c r="H172" s="5">
        <f t="shared" si="5"/>
        <v>93</v>
      </c>
      <c r="I172" s="5">
        <f t="shared" si="5"/>
        <v>105</v>
      </c>
      <c r="J172" s="5">
        <f t="shared" si="5"/>
        <v>78</v>
      </c>
      <c r="K172" s="5">
        <f t="shared" si="5"/>
        <v>63</v>
      </c>
      <c r="L172" s="5">
        <f t="shared" si="5"/>
        <v>69</v>
      </c>
      <c r="M172" s="5">
        <f t="shared" si="5"/>
        <v>84</v>
      </c>
      <c r="N172" s="5">
        <f t="shared" si="5"/>
        <v>63</v>
      </c>
    </row>
    <row r="173" spans="3:14" ht="15.75" customHeight="1" x14ac:dyDescent="0.2">
      <c r="C173" s="6" t="s">
        <v>22</v>
      </c>
      <c r="D173" s="5">
        <f t="shared" si="5"/>
        <v>22</v>
      </c>
      <c r="E173" s="5">
        <f t="shared" si="5"/>
        <v>30</v>
      </c>
      <c r="F173" s="5">
        <f t="shared" si="5"/>
        <v>16</v>
      </c>
      <c r="G173" s="5">
        <f t="shared" si="5"/>
        <v>22</v>
      </c>
      <c r="H173" s="5">
        <f t="shared" si="5"/>
        <v>22</v>
      </c>
      <c r="I173" s="5">
        <f t="shared" si="5"/>
        <v>72</v>
      </c>
      <c r="J173" s="5">
        <f t="shared" si="5"/>
        <v>40</v>
      </c>
      <c r="K173" s="5">
        <f t="shared" si="5"/>
        <v>18</v>
      </c>
      <c r="L173" s="5">
        <f t="shared" si="5"/>
        <v>52</v>
      </c>
      <c r="M173" s="5">
        <f t="shared" si="5"/>
        <v>16</v>
      </c>
      <c r="N173" s="5">
        <f t="shared" si="5"/>
        <v>10</v>
      </c>
    </row>
    <row r="174" spans="3:14" ht="15.75" customHeight="1" x14ac:dyDescent="0.2">
      <c r="C174" s="6" t="s">
        <v>23</v>
      </c>
      <c r="D174" s="5">
        <f t="shared" si="5"/>
        <v>4</v>
      </c>
      <c r="E174" s="5">
        <f t="shared" si="5"/>
        <v>15</v>
      </c>
      <c r="F174" s="5">
        <f t="shared" si="5"/>
        <v>4</v>
      </c>
      <c r="G174" s="5">
        <f t="shared" si="5"/>
        <v>4</v>
      </c>
      <c r="H174" s="5">
        <f t="shared" si="5"/>
        <v>7</v>
      </c>
      <c r="I174" s="5">
        <f t="shared" si="5"/>
        <v>35</v>
      </c>
      <c r="J174" s="5">
        <f t="shared" si="5"/>
        <v>15</v>
      </c>
      <c r="K174" s="5">
        <f t="shared" si="5"/>
        <v>5</v>
      </c>
      <c r="L174" s="5">
        <f t="shared" si="5"/>
        <v>13</v>
      </c>
      <c r="M174" s="5">
        <f t="shared" si="5"/>
        <v>11</v>
      </c>
      <c r="N174" s="5">
        <f t="shared" si="5"/>
        <v>6</v>
      </c>
    </row>
    <row r="175" spans="3:14" ht="15.75" customHeight="1" x14ac:dyDescent="0.2">
      <c r="C175" s="8" t="s">
        <v>164</v>
      </c>
      <c r="D175" s="9">
        <f>SUM(D170:D174)</f>
        <v>582</v>
      </c>
      <c r="E175" s="9">
        <f t="shared" ref="E175:N175" si="6">SUM(E170:E174)</f>
        <v>526</v>
      </c>
      <c r="F175" s="9">
        <f t="shared" si="6"/>
        <v>612</v>
      </c>
      <c r="G175" s="9">
        <f t="shared" si="6"/>
        <v>576</v>
      </c>
      <c r="H175" s="9">
        <f t="shared" si="6"/>
        <v>538</v>
      </c>
      <c r="I175" s="9">
        <f t="shared" si="6"/>
        <v>388</v>
      </c>
      <c r="J175" s="9">
        <f t="shared" si="6"/>
        <v>496</v>
      </c>
      <c r="K175" s="9">
        <f t="shared" si="6"/>
        <v>570</v>
      </c>
      <c r="L175" s="9">
        <f t="shared" si="6"/>
        <v>496</v>
      </c>
      <c r="M175" s="9">
        <f t="shared" si="6"/>
        <v>546</v>
      </c>
      <c r="N175" s="9">
        <f t="shared" si="6"/>
        <v>594</v>
      </c>
    </row>
    <row r="176" spans="3:14" ht="15.75" customHeight="1" x14ac:dyDescent="0.2">
      <c r="C176" s="10" t="s">
        <v>165</v>
      </c>
      <c r="D176" s="11">
        <f>SUM(D154:D158)*D162</f>
        <v>745</v>
      </c>
      <c r="E176" s="11">
        <f t="shared" ref="E176:N176" si="7">SUM(E154:E158)*E162</f>
        <v>745</v>
      </c>
      <c r="F176" s="11">
        <f t="shared" si="7"/>
        <v>745</v>
      </c>
      <c r="G176" s="11">
        <f t="shared" si="7"/>
        <v>745</v>
      </c>
      <c r="H176" s="11">
        <f t="shared" si="7"/>
        <v>745</v>
      </c>
      <c r="I176" s="11">
        <f t="shared" si="7"/>
        <v>745</v>
      </c>
      <c r="J176" s="11">
        <f t="shared" si="7"/>
        <v>745</v>
      </c>
      <c r="K176" s="11">
        <f t="shared" si="7"/>
        <v>745</v>
      </c>
      <c r="L176" s="11">
        <f t="shared" si="7"/>
        <v>745</v>
      </c>
      <c r="M176" s="11">
        <f t="shared" si="7"/>
        <v>745</v>
      </c>
      <c r="N176" s="11">
        <f t="shared" si="7"/>
        <v>745</v>
      </c>
    </row>
    <row r="177" spans="3:14" ht="15.75" customHeight="1" x14ac:dyDescent="0.2">
      <c r="C177" s="7"/>
      <c r="D177" s="7"/>
      <c r="E177" s="7"/>
      <c r="F177" s="7"/>
      <c r="G177" s="7"/>
      <c r="H177" s="7"/>
      <c r="I177" s="7"/>
      <c r="J177" s="7"/>
      <c r="K177" s="7"/>
      <c r="L177" s="7"/>
      <c r="M177" s="7"/>
      <c r="N177" s="7"/>
    </row>
    <row r="178" spans="3:14" ht="15.75" customHeight="1" x14ac:dyDescent="0.2">
      <c r="C178" s="12" t="s">
        <v>166</v>
      </c>
      <c r="D178" s="12">
        <f>SUM(D175:AJ175)/SUM(D176:AJ176)</f>
        <v>0.72287980475899938</v>
      </c>
    </row>
    <row r="179" spans="3:14" ht="15.75" customHeight="1" x14ac:dyDescent="0.2">
      <c r="C179" s="7"/>
      <c r="D179" s="17">
        <v>1</v>
      </c>
      <c r="E179" s="17">
        <v>2</v>
      </c>
      <c r="F179" s="17">
        <v>3</v>
      </c>
      <c r="G179" s="17">
        <v>4</v>
      </c>
      <c r="H179" s="17">
        <v>5</v>
      </c>
      <c r="I179" s="17">
        <v>6</v>
      </c>
      <c r="J179" s="17">
        <v>7</v>
      </c>
      <c r="K179" s="17">
        <v>8</v>
      </c>
      <c r="L179" s="17">
        <v>9</v>
      </c>
      <c r="M179" s="17">
        <v>10</v>
      </c>
      <c r="N179" s="17">
        <v>11</v>
      </c>
    </row>
    <row r="180" spans="3:14" ht="15.75" customHeight="1" x14ac:dyDescent="0.2">
      <c r="C180" s="5"/>
      <c r="D180" s="6" t="s">
        <v>168</v>
      </c>
      <c r="E180" s="6" t="s">
        <v>169</v>
      </c>
      <c r="F180" s="6" t="s">
        <v>170</v>
      </c>
      <c r="G180" s="6" t="s">
        <v>171</v>
      </c>
      <c r="H180" s="6" t="s">
        <v>172</v>
      </c>
      <c r="I180" s="6" t="s">
        <v>173</v>
      </c>
      <c r="J180" s="6" t="s">
        <v>174</v>
      </c>
      <c r="K180" s="6" t="s">
        <v>175</v>
      </c>
      <c r="L180" s="6" t="s">
        <v>176</v>
      </c>
      <c r="M180" s="6" t="s">
        <v>177</v>
      </c>
      <c r="N180" s="6" t="s">
        <v>178</v>
      </c>
    </row>
    <row r="181" spans="3:14" ht="15.75" customHeight="1" x14ac:dyDescent="0.2">
      <c r="C181" s="5"/>
      <c r="D181" s="13" t="s">
        <v>167</v>
      </c>
      <c r="E181" s="13" t="s">
        <v>167</v>
      </c>
      <c r="F181" s="13" t="s">
        <v>167</v>
      </c>
      <c r="G181" s="13" t="s">
        <v>167</v>
      </c>
      <c r="H181" s="13" t="s">
        <v>167</v>
      </c>
      <c r="I181" s="13" t="s">
        <v>167</v>
      </c>
      <c r="J181" s="13" t="s">
        <v>167</v>
      </c>
      <c r="K181" s="13" t="s">
        <v>167</v>
      </c>
      <c r="L181" s="13" t="s">
        <v>167</v>
      </c>
      <c r="M181" s="13" t="s">
        <v>167</v>
      </c>
      <c r="N181" s="13" t="s">
        <v>167</v>
      </c>
    </row>
    <row r="182" spans="3:14" ht="15.75" customHeight="1" x14ac:dyDescent="0.2">
      <c r="C182" s="6" t="s">
        <v>18</v>
      </c>
      <c r="D182" s="14">
        <f>D170/D$175</f>
        <v>0.22336769759450173</v>
      </c>
      <c r="E182" s="14">
        <f t="shared" ref="E182:N182" si="8">E170/E$175</f>
        <v>0.24714828897338403</v>
      </c>
      <c r="F182" s="14">
        <f t="shared" si="8"/>
        <v>0.44117647058823528</v>
      </c>
      <c r="G182" s="14">
        <f t="shared" si="8"/>
        <v>0.34722222222222221</v>
      </c>
      <c r="H182" s="14">
        <f t="shared" si="8"/>
        <v>0.14869888475836432</v>
      </c>
      <c r="I182" s="14">
        <f t="shared" si="8"/>
        <v>5.1546391752577317E-2</v>
      </c>
      <c r="J182" s="14">
        <f t="shared" si="8"/>
        <v>0.11088709677419355</v>
      </c>
      <c r="K182" s="14">
        <f t="shared" si="8"/>
        <v>0.24561403508771928</v>
      </c>
      <c r="L182" s="14">
        <f t="shared" si="8"/>
        <v>0.14112903225806453</v>
      </c>
      <c r="M182" s="14">
        <f t="shared" si="8"/>
        <v>0.24725274725274726</v>
      </c>
      <c r="N182" s="14">
        <f t="shared" si="8"/>
        <v>0.3956228956228956</v>
      </c>
    </row>
    <row r="183" spans="3:14" ht="15.75" customHeight="1" x14ac:dyDescent="0.2">
      <c r="C183" s="6" t="s">
        <v>19</v>
      </c>
      <c r="D183" s="14">
        <f t="shared" ref="D183:D186" si="9">D171/D$175</f>
        <v>0.7010309278350515</v>
      </c>
      <c r="E183" s="14">
        <f t="shared" ref="E183:N183" si="10">E171/E$175</f>
        <v>0.54752851711026618</v>
      </c>
      <c r="F183" s="14">
        <f t="shared" si="10"/>
        <v>0.47712418300653597</v>
      </c>
      <c r="G183" s="14">
        <f t="shared" si="10"/>
        <v>0.47222222222222221</v>
      </c>
      <c r="H183" s="14">
        <f t="shared" si="10"/>
        <v>0.62453531598513012</v>
      </c>
      <c r="I183" s="14">
        <f t="shared" si="10"/>
        <v>0.40206185567010311</v>
      </c>
      <c r="J183" s="14">
        <f t="shared" si="10"/>
        <v>0.62096774193548387</v>
      </c>
      <c r="K183" s="14">
        <f t="shared" si="10"/>
        <v>0.60350877192982455</v>
      </c>
      <c r="L183" s="14">
        <f t="shared" si="10"/>
        <v>0.58870967741935487</v>
      </c>
      <c r="M183" s="14">
        <f t="shared" si="10"/>
        <v>0.5494505494505495</v>
      </c>
      <c r="N183" s="14">
        <f t="shared" si="10"/>
        <v>0.4713804713804714</v>
      </c>
    </row>
    <row r="184" spans="3:14" ht="15.75" customHeight="1" x14ac:dyDescent="0.2">
      <c r="C184" s="6" t="s">
        <v>20</v>
      </c>
      <c r="D184" s="14">
        <f t="shared" si="9"/>
        <v>3.0927835051546393E-2</v>
      </c>
      <c r="E184" s="14">
        <f t="shared" ref="E184:N184" si="11">E172/E$175</f>
        <v>0.11977186311787072</v>
      </c>
      <c r="F184" s="14">
        <f t="shared" si="11"/>
        <v>4.9019607843137254E-2</v>
      </c>
      <c r="G184" s="14">
        <f t="shared" si="11"/>
        <v>0.13541666666666666</v>
      </c>
      <c r="H184" s="14">
        <f t="shared" si="11"/>
        <v>0.17286245353159851</v>
      </c>
      <c r="I184" s="14">
        <f t="shared" si="11"/>
        <v>0.27061855670103091</v>
      </c>
      <c r="J184" s="14">
        <f t="shared" si="11"/>
        <v>0.15725806451612903</v>
      </c>
      <c r="K184" s="14">
        <f t="shared" si="11"/>
        <v>0.11052631578947368</v>
      </c>
      <c r="L184" s="14">
        <f t="shared" si="11"/>
        <v>0.13911290322580644</v>
      </c>
      <c r="M184" s="14">
        <f t="shared" si="11"/>
        <v>0.15384615384615385</v>
      </c>
      <c r="N184" s="14">
        <f t="shared" si="11"/>
        <v>0.10606060606060606</v>
      </c>
    </row>
    <row r="185" spans="3:14" ht="15.75" customHeight="1" x14ac:dyDescent="0.2">
      <c r="C185" s="6" t="s">
        <v>22</v>
      </c>
      <c r="D185" s="14">
        <f t="shared" si="9"/>
        <v>3.7800687285223365E-2</v>
      </c>
      <c r="E185" s="14">
        <f t="shared" ref="E185:N185" si="12">E173/E$175</f>
        <v>5.7034220532319393E-2</v>
      </c>
      <c r="F185" s="14">
        <f t="shared" si="12"/>
        <v>2.6143790849673203E-2</v>
      </c>
      <c r="G185" s="14">
        <f t="shared" si="12"/>
        <v>3.8194444444444448E-2</v>
      </c>
      <c r="H185" s="14">
        <f t="shared" si="12"/>
        <v>4.0892193308550186E-2</v>
      </c>
      <c r="I185" s="14">
        <f t="shared" si="12"/>
        <v>0.18556701030927836</v>
      </c>
      <c r="J185" s="14">
        <f t="shared" si="12"/>
        <v>8.0645161290322578E-2</v>
      </c>
      <c r="K185" s="14">
        <f t="shared" si="12"/>
        <v>3.1578947368421054E-2</v>
      </c>
      <c r="L185" s="14">
        <f t="shared" si="12"/>
        <v>0.10483870967741936</v>
      </c>
      <c r="M185" s="14">
        <f t="shared" si="12"/>
        <v>2.9304029304029304E-2</v>
      </c>
      <c r="N185" s="14">
        <f t="shared" si="12"/>
        <v>1.6835016835016835E-2</v>
      </c>
    </row>
    <row r="186" spans="3:14" ht="15.75" customHeight="1" x14ac:dyDescent="0.2">
      <c r="C186" s="6" t="s">
        <v>23</v>
      </c>
      <c r="D186" s="14">
        <f t="shared" si="9"/>
        <v>6.8728522336769758E-3</v>
      </c>
      <c r="E186" s="14">
        <f t="shared" ref="E186:N186" si="13">E174/E$175</f>
        <v>2.8517110266159697E-2</v>
      </c>
      <c r="F186" s="14">
        <f t="shared" si="13"/>
        <v>6.5359477124183009E-3</v>
      </c>
      <c r="G186" s="14">
        <f t="shared" si="13"/>
        <v>6.9444444444444441E-3</v>
      </c>
      <c r="H186" s="14">
        <f t="shared" si="13"/>
        <v>1.3011152416356878E-2</v>
      </c>
      <c r="I186" s="14">
        <f t="shared" si="13"/>
        <v>9.0206185567010308E-2</v>
      </c>
      <c r="J186" s="14">
        <f t="shared" si="13"/>
        <v>3.0241935483870969E-2</v>
      </c>
      <c r="K186" s="14">
        <f t="shared" si="13"/>
        <v>8.771929824561403E-3</v>
      </c>
      <c r="L186" s="14">
        <f t="shared" si="13"/>
        <v>2.620967741935484E-2</v>
      </c>
      <c r="M186" s="14">
        <f t="shared" si="13"/>
        <v>2.0146520146520148E-2</v>
      </c>
      <c r="N186" s="14">
        <f t="shared" si="13"/>
        <v>1.0101010101010102E-2</v>
      </c>
    </row>
    <row r="187" spans="3:14" ht="15.75" customHeight="1" x14ac:dyDescent="0.2">
      <c r="C187" s="15" t="s">
        <v>167</v>
      </c>
      <c r="D187" s="16">
        <f>D175/D176</f>
        <v>0.78120805369127522</v>
      </c>
      <c r="E187" s="16">
        <f t="shared" ref="E187:N187" si="14">E175/E176</f>
        <v>0.7060402684563758</v>
      </c>
      <c r="F187" s="16">
        <f t="shared" si="14"/>
        <v>0.82147651006711409</v>
      </c>
      <c r="G187" s="16">
        <f t="shared" si="14"/>
        <v>0.77315436241610735</v>
      </c>
      <c r="H187" s="16">
        <f t="shared" si="14"/>
        <v>0.72214765100671141</v>
      </c>
      <c r="I187" s="16">
        <f t="shared" si="14"/>
        <v>0.52080536912751674</v>
      </c>
      <c r="J187" s="16">
        <f t="shared" si="14"/>
        <v>0.66577181208053693</v>
      </c>
      <c r="K187" s="16">
        <f t="shared" si="14"/>
        <v>0.7651006711409396</v>
      </c>
      <c r="L187" s="16">
        <f t="shared" si="14"/>
        <v>0.66577181208053693</v>
      </c>
      <c r="M187" s="16">
        <f t="shared" si="14"/>
        <v>0.73288590604026849</v>
      </c>
      <c r="N187" s="16">
        <f t="shared" si="14"/>
        <v>0.79731543624161072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A826C-991F-49B7-8E1F-E0341B2EB248}">
  <dimension ref="B2:M10"/>
  <sheetViews>
    <sheetView workbookViewId="0">
      <selection activeCell="C10" sqref="C10:M10"/>
    </sheetView>
  </sheetViews>
  <sheetFormatPr defaultRowHeight="12.75" x14ac:dyDescent="0.2"/>
  <sheetData>
    <row r="2" spans="2:13" x14ac:dyDescent="0.2">
      <c r="B2" s="7">
        <f>'Form Yanıtları 1'!C179</f>
        <v>0</v>
      </c>
      <c r="C2" s="17">
        <f>'Form Yanıtları 1'!D179</f>
        <v>1</v>
      </c>
      <c r="D2" s="17">
        <f>'Form Yanıtları 1'!E179</f>
        <v>2</v>
      </c>
      <c r="E2" s="17">
        <f>'Form Yanıtları 1'!F179</f>
        <v>3</v>
      </c>
      <c r="F2" s="17">
        <f>'Form Yanıtları 1'!G179</f>
        <v>4</v>
      </c>
      <c r="G2" s="17">
        <f>'Form Yanıtları 1'!H179</f>
        <v>5</v>
      </c>
      <c r="H2" s="17">
        <f>'Form Yanıtları 1'!I179</f>
        <v>6</v>
      </c>
      <c r="I2" s="17">
        <f>'Form Yanıtları 1'!J179</f>
        <v>7</v>
      </c>
      <c r="J2" s="17">
        <f>'Form Yanıtları 1'!K179</f>
        <v>8</v>
      </c>
      <c r="K2" s="17">
        <f>'Form Yanıtları 1'!L179</f>
        <v>9</v>
      </c>
      <c r="L2" s="17">
        <f>'Form Yanıtları 1'!M179</f>
        <v>10</v>
      </c>
      <c r="M2" s="17">
        <f>'Form Yanıtları 1'!N179</f>
        <v>11</v>
      </c>
    </row>
    <row r="3" spans="2:13" x14ac:dyDescent="0.2">
      <c r="B3" s="5">
        <f>'Form Yanıtları 1'!C180</f>
        <v>0</v>
      </c>
      <c r="C3" s="6" t="str">
        <f>'Form Yanıtları 1'!D180</f>
        <v xml:space="preserve"> İşinizi etkin bir şekilde yapmanız için kullanılan teknik donanımdan</v>
      </c>
      <c r="D3" s="6" t="str">
        <f>'Form Yanıtları 1'!E180</f>
        <v xml:space="preserve"> Çalıştığınız ortamın temizlik ve hijyeninden</v>
      </c>
      <c r="E3" s="6" t="str">
        <f>'Form Yanıtları 1'!F180</f>
        <v xml:space="preserve"> Çalıştığınız birim yönetiminin tutum ve davranışlarından</v>
      </c>
      <c r="F3" s="6" t="str">
        <f>'Form Yanıtları 1'!G180</f>
        <v xml:space="preserve"> Çalıştığınız birim yönetiminin sorumluluk dağıtımından</v>
      </c>
      <c r="G3" s="6" t="str">
        <f>'Form Yanıtları 1'!H180</f>
        <v xml:space="preserve"> Biriminizde sağlanan iş sağlığı ve güvenliği önlemlerinden</v>
      </c>
      <c r="H3" s="6" t="str">
        <f>'Form Yanıtları 1'!I180</f>
        <v xml:space="preserve"> Yemekhane hizmetlerinden</v>
      </c>
      <c r="I3" s="6" t="str">
        <f>'Form Yanıtları 1'!J180</f>
        <v xml:space="preserve"> Alınan güvenlik önlemlerinden</v>
      </c>
      <c r="J3" s="6" t="str">
        <f>'Form Yanıtları 1'!K180</f>
        <v xml:space="preserve"> Çalıştığınız birimin iş akış düzeninden</v>
      </c>
      <c r="K3" s="6" t="str">
        <f>'Form Yanıtları 1'!L180</f>
        <v xml:space="preserve"> İşinizde kendinizi geliştirebilmeniz için sunulan eğitim olanaklarından</v>
      </c>
      <c r="L3" s="6" t="str">
        <f>'Form Yanıtları 1'!M180</f>
        <v xml:space="preserve"> Aldığınız eğitime uygun bir birimde çalışıyor olmanızdan</v>
      </c>
      <c r="M3" s="6" t="str">
        <f>'Form Yanıtları 1'!N180</f>
        <v xml:space="preserve"> Çalıştığınız ortamda şahsınıza verilen değerden</v>
      </c>
    </row>
    <row r="4" spans="2:13" x14ac:dyDescent="0.2">
      <c r="B4" s="5">
        <f>'Form Yanıtları 1'!C181</f>
        <v>0</v>
      </c>
      <c r="C4" s="13" t="str">
        <f>'Form Yanıtları 1'!D181</f>
        <v>Memnuniyet Oranı</v>
      </c>
      <c r="D4" s="13" t="str">
        <f>'Form Yanıtları 1'!E181</f>
        <v>Memnuniyet Oranı</v>
      </c>
      <c r="E4" s="13" t="str">
        <f>'Form Yanıtları 1'!F181</f>
        <v>Memnuniyet Oranı</v>
      </c>
      <c r="F4" s="13" t="str">
        <f>'Form Yanıtları 1'!G181</f>
        <v>Memnuniyet Oranı</v>
      </c>
      <c r="G4" s="13" t="str">
        <f>'Form Yanıtları 1'!H181</f>
        <v>Memnuniyet Oranı</v>
      </c>
      <c r="H4" s="13" t="str">
        <f>'Form Yanıtları 1'!I181</f>
        <v>Memnuniyet Oranı</v>
      </c>
      <c r="I4" s="13" t="str">
        <f>'Form Yanıtları 1'!J181</f>
        <v>Memnuniyet Oranı</v>
      </c>
      <c r="J4" s="13" t="str">
        <f>'Form Yanıtları 1'!K181</f>
        <v>Memnuniyet Oranı</v>
      </c>
      <c r="K4" s="13" t="str">
        <f>'Form Yanıtları 1'!L181</f>
        <v>Memnuniyet Oranı</v>
      </c>
      <c r="L4" s="13" t="str">
        <f>'Form Yanıtları 1'!M181</f>
        <v>Memnuniyet Oranı</v>
      </c>
      <c r="M4" s="13" t="str">
        <f>'Form Yanıtları 1'!N181</f>
        <v>Memnuniyet Oranı</v>
      </c>
    </row>
    <row r="5" spans="2:13" x14ac:dyDescent="0.2">
      <c r="B5" s="6" t="str">
        <f>'Form Yanıtları 1'!C182</f>
        <v>Çok Memnunum</v>
      </c>
      <c r="C5" s="14">
        <f>'Form Yanıtları 1'!D182</f>
        <v>0.22336769759450173</v>
      </c>
      <c r="D5" s="14">
        <f>'Form Yanıtları 1'!E182</f>
        <v>0.24714828897338403</v>
      </c>
      <c r="E5" s="14">
        <f>'Form Yanıtları 1'!F182</f>
        <v>0.44117647058823528</v>
      </c>
      <c r="F5" s="14">
        <f>'Form Yanıtları 1'!G182</f>
        <v>0.34722222222222221</v>
      </c>
      <c r="G5" s="14">
        <f>'Form Yanıtları 1'!H182</f>
        <v>0.14869888475836432</v>
      </c>
      <c r="H5" s="14">
        <f>'Form Yanıtları 1'!I182</f>
        <v>5.1546391752577317E-2</v>
      </c>
      <c r="I5" s="14">
        <f>'Form Yanıtları 1'!J182</f>
        <v>0.11088709677419355</v>
      </c>
      <c r="J5" s="14">
        <f>'Form Yanıtları 1'!K182</f>
        <v>0.24561403508771928</v>
      </c>
      <c r="K5" s="14">
        <f>'Form Yanıtları 1'!L182</f>
        <v>0.14112903225806453</v>
      </c>
      <c r="L5" s="14">
        <f>'Form Yanıtları 1'!M182</f>
        <v>0.24725274725274726</v>
      </c>
      <c r="M5" s="14">
        <f>'Form Yanıtları 1'!N182</f>
        <v>0.3956228956228956</v>
      </c>
    </row>
    <row r="6" spans="2:13" x14ac:dyDescent="0.2">
      <c r="B6" s="6" t="str">
        <f>'Form Yanıtları 1'!C183</f>
        <v>Memnunum</v>
      </c>
      <c r="C6" s="14">
        <f>'Form Yanıtları 1'!D183</f>
        <v>0.7010309278350515</v>
      </c>
      <c r="D6" s="14">
        <f>'Form Yanıtları 1'!E183</f>
        <v>0.54752851711026618</v>
      </c>
      <c r="E6" s="14">
        <f>'Form Yanıtları 1'!F183</f>
        <v>0.47712418300653597</v>
      </c>
      <c r="F6" s="14">
        <f>'Form Yanıtları 1'!G183</f>
        <v>0.47222222222222221</v>
      </c>
      <c r="G6" s="14">
        <f>'Form Yanıtları 1'!H183</f>
        <v>0.62453531598513012</v>
      </c>
      <c r="H6" s="14">
        <f>'Form Yanıtları 1'!I183</f>
        <v>0.40206185567010311</v>
      </c>
      <c r="I6" s="14">
        <f>'Form Yanıtları 1'!J183</f>
        <v>0.62096774193548387</v>
      </c>
      <c r="J6" s="14">
        <f>'Form Yanıtları 1'!K183</f>
        <v>0.60350877192982455</v>
      </c>
      <c r="K6" s="14">
        <f>'Form Yanıtları 1'!L183</f>
        <v>0.58870967741935487</v>
      </c>
      <c r="L6" s="14">
        <f>'Form Yanıtları 1'!M183</f>
        <v>0.5494505494505495</v>
      </c>
      <c r="M6" s="14">
        <f>'Form Yanıtları 1'!N183</f>
        <v>0.4713804713804714</v>
      </c>
    </row>
    <row r="7" spans="2:13" x14ac:dyDescent="0.2">
      <c r="B7" s="6" t="str">
        <f>'Form Yanıtları 1'!C184</f>
        <v>Kararsızım</v>
      </c>
      <c r="C7" s="14">
        <f>'Form Yanıtları 1'!D184</f>
        <v>3.0927835051546393E-2</v>
      </c>
      <c r="D7" s="14">
        <f>'Form Yanıtları 1'!E184</f>
        <v>0.11977186311787072</v>
      </c>
      <c r="E7" s="14">
        <f>'Form Yanıtları 1'!F184</f>
        <v>4.9019607843137254E-2</v>
      </c>
      <c r="F7" s="14">
        <f>'Form Yanıtları 1'!G184</f>
        <v>0.13541666666666666</v>
      </c>
      <c r="G7" s="14">
        <f>'Form Yanıtları 1'!H184</f>
        <v>0.17286245353159851</v>
      </c>
      <c r="H7" s="14">
        <f>'Form Yanıtları 1'!I184</f>
        <v>0.27061855670103091</v>
      </c>
      <c r="I7" s="14">
        <f>'Form Yanıtları 1'!J184</f>
        <v>0.15725806451612903</v>
      </c>
      <c r="J7" s="14">
        <f>'Form Yanıtları 1'!K184</f>
        <v>0.11052631578947368</v>
      </c>
      <c r="K7" s="14">
        <f>'Form Yanıtları 1'!L184</f>
        <v>0.13911290322580644</v>
      </c>
      <c r="L7" s="14">
        <f>'Form Yanıtları 1'!M184</f>
        <v>0.15384615384615385</v>
      </c>
      <c r="M7" s="14">
        <f>'Form Yanıtları 1'!N184</f>
        <v>0.10606060606060606</v>
      </c>
    </row>
    <row r="8" spans="2:13" x14ac:dyDescent="0.2">
      <c r="B8" s="6" t="str">
        <f>'Form Yanıtları 1'!C185</f>
        <v>Memnun Değilim</v>
      </c>
      <c r="C8" s="14">
        <f>'Form Yanıtları 1'!D185</f>
        <v>3.7800687285223365E-2</v>
      </c>
      <c r="D8" s="14">
        <f>'Form Yanıtları 1'!E185</f>
        <v>5.7034220532319393E-2</v>
      </c>
      <c r="E8" s="14">
        <f>'Form Yanıtları 1'!F185</f>
        <v>2.6143790849673203E-2</v>
      </c>
      <c r="F8" s="14">
        <f>'Form Yanıtları 1'!G185</f>
        <v>3.8194444444444448E-2</v>
      </c>
      <c r="G8" s="14">
        <f>'Form Yanıtları 1'!H185</f>
        <v>4.0892193308550186E-2</v>
      </c>
      <c r="H8" s="14">
        <f>'Form Yanıtları 1'!I185</f>
        <v>0.18556701030927836</v>
      </c>
      <c r="I8" s="14">
        <f>'Form Yanıtları 1'!J185</f>
        <v>8.0645161290322578E-2</v>
      </c>
      <c r="J8" s="14">
        <f>'Form Yanıtları 1'!K185</f>
        <v>3.1578947368421054E-2</v>
      </c>
      <c r="K8" s="14">
        <f>'Form Yanıtları 1'!L185</f>
        <v>0.10483870967741936</v>
      </c>
      <c r="L8" s="14">
        <f>'Form Yanıtları 1'!M185</f>
        <v>2.9304029304029304E-2</v>
      </c>
      <c r="M8" s="14">
        <f>'Form Yanıtları 1'!N185</f>
        <v>1.6835016835016835E-2</v>
      </c>
    </row>
    <row r="9" spans="2:13" x14ac:dyDescent="0.2">
      <c r="B9" s="6" t="str">
        <f>'Form Yanıtları 1'!C186</f>
        <v>Hiç Memnun Değilim</v>
      </c>
      <c r="C9" s="14">
        <f>'Form Yanıtları 1'!D186</f>
        <v>6.8728522336769758E-3</v>
      </c>
      <c r="D9" s="14">
        <f>'Form Yanıtları 1'!E186</f>
        <v>2.8517110266159697E-2</v>
      </c>
      <c r="E9" s="14">
        <f>'Form Yanıtları 1'!F186</f>
        <v>6.5359477124183009E-3</v>
      </c>
      <c r="F9" s="14">
        <f>'Form Yanıtları 1'!G186</f>
        <v>6.9444444444444441E-3</v>
      </c>
      <c r="G9" s="14">
        <f>'Form Yanıtları 1'!H186</f>
        <v>1.3011152416356878E-2</v>
      </c>
      <c r="H9" s="14">
        <f>'Form Yanıtları 1'!I186</f>
        <v>9.0206185567010308E-2</v>
      </c>
      <c r="I9" s="14">
        <f>'Form Yanıtları 1'!J186</f>
        <v>3.0241935483870969E-2</v>
      </c>
      <c r="J9" s="14">
        <f>'Form Yanıtları 1'!K186</f>
        <v>8.771929824561403E-3</v>
      </c>
      <c r="K9" s="14">
        <f>'Form Yanıtları 1'!L186</f>
        <v>2.620967741935484E-2</v>
      </c>
      <c r="L9" s="14">
        <f>'Form Yanıtları 1'!M186</f>
        <v>2.0146520146520148E-2</v>
      </c>
      <c r="M9" s="14">
        <f>'Form Yanıtları 1'!N186</f>
        <v>1.0101010101010102E-2</v>
      </c>
    </row>
    <row r="10" spans="2:13" x14ac:dyDescent="0.2">
      <c r="B10" s="15" t="str">
        <f>'Form Yanıtları 1'!C187</f>
        <v>Memnuniyet Oranı</v>
      </c>
      <c r="C10" s="16">
        <f>'Form Yanıtları 1'!D187</f>
        <v>0.78120805369127522</v>
      </c>
      <c r="D10" s="16">
        <f>'Form Yanıtları 1'!E187</f>
        <v>0.7060402684563758</v>
      </c>
      <c r="E10" s="16">
        <f>'Form Yanıtları 1'!F187</f>
        <v>0.82147651006711409</v>
      </c>
      <c r="F10" s="16">
        <f>'Form Yanıtları 1'!G187</f>
        <v>0.77315436241610735</v>
      </c>
      <c r="G10" s="16">
        <f>'Form Yanıtları 1'!H187</f>
        <v>0.72214765100671141</v>
      </c>
      <c r="H10" s="16">
        <f>'Form Yanıtları 1'!I187</f>
        <v>0.52080536912751674</v>
      </c>
      <c r="I10" s="16">
        <f>'Form Yanıtları 1'!J187</f>
        <v>0.66577181208053693</v>
      </c>
      <c r="J10" s="16">
        <f>'Form Yanıtları 1'!K187</f>
        <v>0.7651006711409396</v>
      </c>
      <c r="K10" s="16">
        <f>'Form Yanıtları 1'!L187</f>
        <v>0.66577181208053693</v>
      </c>
      <c r="L10" s="16">
        <f>'Form Yanıtları 1'!M187</f>
        <v>0.73288590604026849</v>
      </c>
      <c r="M10" s="16">
        <f>'Form Yanıtları 1'!N187</f>
        <v>0.79731543624161072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623A9-30E6-4C84-BA4C-B615D4EF97F2}">
  <dimension ref="B2:J16"/>
  <sheetViews>
    <sheetView workbookViewId="0">
      <selection activeCell="U27" sqref="U27"/>
    </sheetView>
  </sheetViews>
  <sheetFormatPr defaultRowHeight="12.75" x14ac:dyDescent="0.2"/>
  <cols>
    <col min="3" max="3" width="58.28515625" customWidth="1"/>
    <col min="4" max="8" width="12" customWidth="1"/>
    <col min="9" max="10" width="11.7109375" customWidth="1"/>
  </cols>
  <sheetData>
    <row r="2" spans="2:10" ht="25.5" x14ac:dyDescent="0.2">
      <c r="B2" s="22" t="s">
        <v>179</v>
      </c>
      <c r="C2" s="22" t="s">
        <v>180</v>
      </c>
      <c r="D2" s="18" t="s">
        <v>18</v>
      </c>
      <c r="E2" s="18" t="s">
        <v>19</v>
      </c>
      <c r="F2" s="18" t="s">
        <v>20</v>
      </c>
      <c r="G2" s="18" t="s">
        <v>22</v>
      </c>
      <c r="H2" s="18" t="s">
        <v>23</v>
      </c>
      <c r="I2" s="22" t="s">
        <v>179</v>
      </c>
      <c r="J2" s="18" t="s">
        <v>167</v>
      </c>
    </row>
    <row r="3" spans="2:10" x14ac:dyDescent="0.2">
      <c r="B3" s="19">
        <v>1</v>
      </c>
      <c r="C3" s="20" t="s">
        <v>168</v>
      </c>
      <c r="D3" s="21">
        <v>0.22336769759450173</v>
      </c>
      <c r="E3" s="21">
        <v>0.7010309278350515</v>
      </c>
      <c r="F3" s="21">
        <v>3.0927835051546393E-2</v>
      </c>
      <c r="G3" s="21">
        <v>3.7800687285223365E-2</v>
      </c>
      <c r="H3" s="21">
        <v>6.8728522336769758E-3</v>
      </c>
      <c r="I3" s="23" t="s">
        <v>181</v>
      </c>
      <c r="J3" s="21">
        <v>0.78120805369127522</v>
      </c>
    </row>
    <row r="4" spans="2:10" x14ac:dyDescent="0.2">
      <c r="B4" s="19">
        <v>2</v>
      </c>
      <c r="C4" s="20" t="s">
        <v>169</v>
      </c>
      <c r="D4" s="21">
        <v>0.24714828897338403</v>
      </c>
      <c r="E4" s="21">
        <v>0.54752851711026618</v>
      </c>
      <c r="F4" s="21">
        <v>0.11977186311787072</v>
      </c>
      <c r="G4" s="21">
        <v>5.7034220532319393E-2</v>
      </c>
      <c r="H4" s="21">
        <v>2.8517110266159697E-2</v>
      </c>
      <c r="I4" s="23" t="s">
        <v>182</v>
      </c>
      <c r="J4" s="21">
        <v>0.7060402684563758</v>
      </c>
    </row>
    <row r="5" spans="2:10" x14ac:dyDescent="0.2">
      <c r="B5" s="19">
        <v>3</v>
      </c>
      <c r="C5" s="20" t="s">
        <v>170</v>
      </c>
      <c r="D5" s="21">
        <v>0.44117647058823528</v>
      </c>
      <c r="E5" s="21">
        <v>0.47712418300653597</v>
      </c>
      <c r="F5" s="21">
        <v>4.9019607843137254E-2</v>
      </c>
      <c r="G5" s="21">
        <v>2.6143790849673203E-2</v>
      </c>
      <c r="H5" s="21">
        <v>6.5359477124183009E-3</v>
      </c>
      <c r="I5" s="23" t="s">
        <v>183</v>
      </c>
      <c r="J5" s="21">
        <v>0.82147651006711409</v>
      </c>
    </row>
    <row r="6" spans="2:10" x14ac:dyDescent="0.2">
      <c r="B6" s="19">
        <v>4</v>
      </c>
      <c r="C6" s="20" t="s">
        <v>171</v>
      </c>
      <c r="D6" s="21">
        <v>0.34722222222222221</v>
      </c>
      <c r="E6" s="21">
        <v>0.47222222222222221</v>
      </c>
      <c r="F6" s="21">
        <v>0.13541666666666666</v>
      </c>
      <c r="G6" s="21">
        <v>3.8194444444444448E-2</v>
      </c>
      <c r="H6" s="21">
        <v>6.9444444444444441E-3</v>
      </c>
      <c r="I6" s="23" t="s">
        <v>184</v>
      </c>
      <c r="J6" s="21">
        <v>0.77315436241610735</v>
      </c>
    </row>
    <row r="7" spans="2:10" x14ac:dyDescent="0.2">
      <c r="B7" s="19">
        <v>5</v>
      </c>
      <c r="C7" s="20" t="s">
        <v>172</v>
      </c>
      <c r="D7" s="21">
        <v>0.14869888475836432</v>
      </c>
      <c r="E7" s="21">
        <v>0.62453531598513012</v>
      </c>
      <c r="F7" s="21">
        <v>0.17286245353159851</v>
      </c>
      <c r="G7" s="21">
        <v>4.0892193308550186E-2</v>
      </c>
      <c r="H7" s="21">
        <v>1.3011152416356878E-2</v>
      </c>
      <c r="I7" s="23" t="s">
        <v>185</v>
      </c>
      <c r="J7" s="21">
        <v>0.72214765100671141</v>
      </c>
    </row>
    <row r="8" spans="2:10" x14ac:dyDescent="0.2">
      <c r="B8" s="19">
        <v>6</v>
      </c>
      <c r="C8" s="20" t="s">
        <v>173</v>
      </c>
      <c r="D8" s="21">
        <v>5.1546391752577317E-2</v>
      </c>
      <c r="E8" s="21">
        <v>0.40206185567010311</v>
      </c>
      <c r="F8" s="21">
        <v>0.27061855670103091</v>
      </c>
      <c r="G8" s="21">
        <v>0.18556701030927836</v>
      </c>
      <c r="H8" s="21">
        <v>9.0206185567010308E-2</v>
      </c>
      <c r="I8" s="23" t="s">
        <v>186</v>
      </c>
      <c r="J8" s="21">
        <v>0.52080536912751674</v>
      </c>
    </row>
    <row r="9" spans="2:10" x14ac:dyDescent="0.2">
      <c r="B9" s="19">
        <v>7</v>
      </c>
      <c r="C9" s="20" t="s">
        <v>174</v>
      </c>
      <c r="D9" s="21">
        <v>0.11088709677419355</v>
      </c>
      <c r="E9" s="21">
        <v>0.62096774193548387</v>
      </c>
      <c r="F9" s="21">
        <v>0.15725806451612903</v>
      </c>
      <c r="G9" s="21">
        <v>8.0645161290322578E-2</v>
      </c>
      <c r="H9" s="21">
        <v>3.0241935483870969E-2</v>
      </c>
      <c r="I9" s="23" t="s">
        <v>187</v>
      </c>
      <c r="J9" s="21">
        <v>0.66577181208053693</v>
      </c>
    </row>
    <row r="10" spans="2:10" x14ac:dyDescent="0.2">
      <c r="B10" s="19">
        <v>8</v>
      </c>
      <c r="C10" s="20" t="s">
        <v>175</v>
      </c>
      <c r="D10" s="21">
        <v>0.24561403508771928</v>
      </c>
      <c r="E10" s="21">
        <v>0.60350877192982455</v>
      </c>
      <c r="F10" s="21">
        <v>0.11052631578947368</v>
      </c>
      <c r="G10" s="21">
        <v>3.1578947368421054E-2</v>
      </c>
      <c r="H10" s="21">
        <v>8.771929824561403E-3</v>
      </c>
      <c r="I10" s="23" t="s">
        <v>188</v>
      </c>
      <c r="J10" s="21">
        <v>0.7651006711409396</v>
      </c>
    </row>
    <row r="11" spans="2:10" x14ac:dyDescent="0.2">
      <c r="B11" s="19">
        <v>9</v>
      </c>
      <c r="C11" s="20" t="s">
        <v>176</v>
      </c>
      <c r="D11" s="21">
        <v>0.14112903225806453</v>
      </c>
      <c r="E11" s="21">
        <v>0.58870967741935487</v>
      </c>
      <c r="F11" s="21">
        <v>0.13911290322580644</v>
      </c>
      <c r="G11" s="21">
        <v>0.10483870967741936</v>
      </c>
      <c r="H11" s="21">
        <v>2.620967741935484E-2</v>
      </c>
      <c r="I11" s="23" t="s">
        <v>189</v>
      </c>
      <c r="J11" s="21">
        <v>0.66577181208053693</v>
      </c>
    </row>
    <row r="12" spans="2:10" x14ac:dyDescent="0.2">
      <c r="B12" s="19">
        <v>10</v>
      </c>
      <c r="C12" s="20" t="s">
        <v>177</v>
      </c>
      <c r="D12" s="21">
        <v>0.24725274725274726</v>
      </c>
      <c r="E12" s="21">
        <v>0.5494505494505495</v>
      </c>
      <c r="F12" s="21">
        <v>0.15384615384615385</v>
      </c>
      <c r="G12" s="21">
        <v>2.9304029304029304E-2</v>
      </c>
      <c r="H12" s="21">
        <v>2.0146520146520148E-2</v>
      </c>
      <c r="I12" s="23" t="s">
        <v>190</v>
      </c>
      <c r="J12" s="21">
        <v>0.73288590604026849</v>
      </c>
    </row>
    <row r="13" spans="2:10" x14ac:dyDescent="0.2">
      <c r="B13" s="19">
        <v>11</v>
      </c>
      <c r="C13" s="20" t="s">
        <v>178</v>
      </c>
      <c r="D13" s="21">
        <v>0.3956228956228956</v>
      </c>
      <c r="E13" s="21">
        <v>0.4713804713804714</v>
      </c>
      <c r="F13" s="21">
        <v>0.10606060606060606</v>
      </c>
      <c r="G13" s="21">
        <v>1.6835016835016835E-2</v>
      </c>
      <c r="H13" s="21">
        <v>1.0101010101010102E-2</v>
      </c>
      <c r="I13" s="23" t="s">
        <v>191</v>
      </c>
      <c r="J13" s="21">
        <v>0.79731543624161072</v>
      </c>
    </row>
    <row r="16" spans="2:10" x14ac:dyDescent="0.2">
      <c r="C16" s="12" t="str">
        <f>'Form Yanıtları 1'!C178</f>
        <v>Genel Memnuniyet Oranı</v>
      </c>
      <c r="D16" s="12">
        <f>'Form Yanıtları 1'!$D$178</f>
        <v>0.72287980475899938</v>
      </c>
    </row>
  </sheetData>
  <conditionalFormatting sqref="D3:H13">
    <cfRule type="colorScale" priority="1">
      <colorScale>
        <cfvo type="min"/>
        <cfvo type="max"/>
        <color rgb="FFFCFCFF"/>
        <color rgb="FF63BE7B"/>
      </colorScale>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Form Yanıtları 1</vt:lpstr>
      <vt:lpstr>Sayfa1</vt:lpstr>
      <vt:lpstr>Sayfa2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muratucan</cp:lastModifiedBy>
  <dcterms:modified xsi:type="dcterms:W3CDTF">2020-06-24T14:05:39Z</dcterms:modified>
</cp:coreProperties>
</file>