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\Desktop\"/>
    </mc:Choice>
  </mc:AlternateContent>
  <xr:revisionPtr revIDLastSave="0" documentId="13_ncr:1_{3B189958-DA98-4ABD-9DF3-D9A09E40A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1" sheetId="1" r:id="rId1"/>
    <sheet name="Sayfa1" sheetId="2" r:id="rId2"/>
  </sheets>
  <definedNames>
    <definedName name="_xlnm.Print_Area" localSheetId="0">'Page 1'!$A$1:$F$27</definedName>
  </definedNames>
  <calcPr calcId="191029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F11" i="1"/>
  <c r="E11" i="1"/>
  <c r="D11" i="1"/>
  <c r="C11" i="1"/>
  <c r="B11" i="1"/>
  <c r="E8" i="1"/>
  <c r="D8" i="1"/>
  <c r="C8" i="1"/>
  <c r="B8" i="1"/>
  <c r="D5" i="1"/>
  <c r="C5" i="1"/>
  <c r="B5" i="1"/>
  <c r="C2" i="1"/>
  <c r="B2" i="1"/>
</calcChain>
</file>

<file path=xl/sharedStrings.xml><?xml version="1.0" encoding="utf-8"?>
<sst xmlns="http://schemas.openxmlformats.org/spreadsheetml/2006/main" count="544" uniqueCount="171">
  <si>
    <t>Cinsiyetiniz</t>
  </si>
  <si>
    <t>Ailenizde kaçıncı kuşak üniversite okuyan kişisiniz ?</t>
  </si>
  <si>
    <t>96</t>
  </si>
  <si>
    <t>Öğrenim görmekte olduğunuz program</t>
  </si>
  <si>
    <t>Kayıtlı olduğunuz programdan memnuniyet düzeyinizi belirtiniz.</t>
  </si>
  <si>
    <t>84</t>
  </si>
  <si>
    <t>Öğretim elemanları alanındaki yenilikleri ve gelişmeleri paylaşmaktadır.</t>
  </si>
  <si>
    <t>90</t>
  </si>
  <si>
    <t>64</t>
  </si>
  <si>
    <t>Derslerde teknolojik araç ve gereçler etkin kullanılmaktadır</t>
  </si>
  <si>
    <t>Danışmanım sorunlarımla ilgilenmektedir</t>
  </si>
  <si>
    <t>Dersliklerin donanımı uygundur</t>
  </si>
  <si>
    <t>Proje olanaklarından haberdar edilmekteyim.</t>
  </si>
  <si>
    <t>Üniversite web sayfası kullanışlıdır</t>
  </si>
  <si>
    <t>Öğrencilere temiz ve hijyenik bir ortam sunulmaktadır</t>
  </si>
  <si>
    <t>Öğrenci kulüp etkinlikleri yapılmaktadır.</t>
  </si>
  <si>
    <t>Üniversite tarafından kültürel, sportif ve sanatsal olanaklar sunulmaktadır</t>
  </si>
  <si>
    <t>Merkezi kütüphane fiziki yönden ve donanım açısından uygundur</t>
  </si>
  <si>
    <t>Üniversitede yer alan kantin, kafe, restoran vb. işletmeler kaliteli hizmet sunmaktadır</t>
  </si>
  <si>
    <t>Üniversitenin kariyer planlama etkinlikleri yapılmaktadır</t>
  </si>
  <si>
    <t>Değişim programları (Erasmus +, Farabi, Mevlana, vb.) bilgilendirme yapılmaktadır</t>
  </si>
  <si>
    <t>121</t>
  </si>
  <si>
    <t>Üniversitenin özel gereksinimli bireyler açısından erişilebilirliği uygundur</t>
  </si>
  <si>
    <t>Topluma hizmet uygulamaları yapılmaktadır.</t>
  </si>
  <si>
    <t>Üniversite içi huzur ve güven hizmetleri uygundur</t>
  </si>
  <si>
    <t>SORU</t>
  </si>
  <si>
    <t>Kadın</t>
  </si>
  <si>
    <t>Erkek</t>
  </si>
  <si>
    <t>1. Kuşak (Sadece ben)</t>
  </si>
  <si>
    <t>2. Kuşak (Anne-baba ve Ben)</t>
  </si>
  <si>
    <t>3. Kuşak (Dede-nine, Anne-baba ve ben)</t>
  </si>
  <si>
    <t xml:space="preserve">Ön Lisans </t>
  </si>
  <si>
    <t>Lisans</t>
  </si>
  <si>
    <t>Yüksek Lisans</t>
  </si>
  <si>
    <t>Doktora</t>
  </si>
  <si>
    <t xml:space="preserve">Hiç memnun değilim </t>
  </si>
  <si>
    <t>Memnun değilim</t>
  </si>
  <si>
    <t xml:space="preserve">Kısmen memnunum </t>
  </si>
  <si>
    <t>Memnunum</t>
  </si>
  <si>
    <t>Oldukça memnunum</t>
  </si>
  <si>
    <t>1</t>
  </si>
  <si>
    <t>2</t>
  </si>
  <si>
    <t>12</t>
  </si>
  <si>
    <t>0</t>
  </si>
  <si>
    <t>%0</t>
  </si>
  <si>
    <t>88</t>
  </si>
  <si>
    <t>44</t>
  </si>
  <si>
    <t>%23</t>
  </si>
  <si>
    <t>38</t>
  </si>
  <si>
    <t>26</t>
  </si>
  <si>
    <t>%7</t>
  </si>
  <si>
    <t>3</t>
  </si>
  <si>
    <t>32</t>
  </si>
  <si>
    <t>21</t>
  </si>
  <si>
    <t>11</t>
  </si>
  <si>
    <t>141</t>
  </si>
  <si>
    <t>30</t>
  </si>
  <si>
    <t>20</t>
  </si>
  <si>
    <t>10</t>
  </si>
  <si>
    <t>%5</t>
  </si>
  <si>
    <t>13</t>
  </si>
  <si>
    <t>6</t>
  </si>
  <si>
    <t>7</t>
  </si>
  <si>
    <t>%2</t>
  </si>
  <si>
    <t>4</t>
  </si>
  <si>
    <t>Biriminiz</t>
  </si>
  <si>
    <t>5</t>
  </si>
  <si>
    <t>Bölümünüz/Programınız</t>
  </si>
  <si>
    <t>49</t>
  </si>
  <si>
    <t>19</t>
  </si>
  <si>
    <t>43</t>
  </si>
  <si>
    <t>%11</t>
  </si>
  <si>
    <t>41</t>
  </si>
  <si>
    <t>47</t>
  </si>
  <si>
    <t>39</t>
  </si>
  <si>
    <t>78</t>
  </si>
  <si>
    <t>%42</t>
  </si>
  <si>
    <t>53</t>
  </si>
  <si>
    <t>18</t>
  </si>
  <si>
    <t>27</t>
  </si>
  <si>
    <t>14</t>
  </si>
  <si>
    <t>8</t>
  </si>
  <si>
    <t>35</t>
  </si>
  <si>
    <t>%20</t>
  </si>
  <si>
    <t>%17</t>
  </si>
  <si>
    <t>50</t>
  </si>
  <si>
    <t>15</t>
  </si>
  <si>
    <t>%9</t>
  </si>
  <si>
    <t>9</t>
  </si>
  <si>
    <t>%16</t>
  </si>
  <si>
    <t>%38</t>
  </si>
  <si>
    <t>36</t>
  </si>
  <si>
    <t>58</t>
  </si>
  <si>
    <t>17</t>
  </si>
  <si>
    <t>%10</t>
  </si>
  <si>
    <t>85</t>
  </si>
  <si>
    <t>31</t>
  </si>
  <si>
    <t>%15</t>
  </si>
  <si>
    <t>25</t>
  </si>
  <si>
    <t>59</t>
  </si>
  <si>
    <t>%18</t>
  </si>
  <si>
    <t>62</t>
  </si>
  <si>
    <t>%13</t>
  </si>
  <si>
    <t>37</t>
  </si>
  <si>
    <t>%44</t>
  </si>
  <si>
    <t>57</t>
  </si>
  <si>
    <t>60</t>
  </si>
  <si>
    <t>42</t>
  </si>
  <si>
    <t>75</t>
  </si>
  <si>
    <t>23</t>
  </si>
  <si>
    <t>24</t>
  </si>
  <si>
    <t>33</t>
  </si>
  <si>
    <t>55</t>
  </si>
  <si>
    <t>%14</t>
  </si>
  <si>
    <t>22</t>
  </si>
  <si>
    <t>16</t>
  </si>
  <si>
    <t>69</t>
  </si>
  <si>
    <t>%25</t>
  </si>
  <si>
    <t>63</t>
  </si>
  <si>
    <t>46</t>
  </si>
  <si>
    <t>127</t>
  </si>
  <si>
    <t>%22</t>
  </si>
  <si>
    <t>87</t>
  </si>
  <si>
    <t>80</t>
  </si>
  <si>
    <t>29</t>
  </si>
  <si>
    <t>180</t>
  </si>
  <si>
    <t>52</t>
  </si>
  <si>
    <t>34</t>
  </si>
  <si>
    <t>%19</t>
  </si>
  <si>
    <t>48</t>
  </si>
  <si>
    <t>86</t>
  </si>
  <si>
    <t>#_395</t>
  </si>
  <si>
    <t>Soru_395</t>
  </si>
  <si>
    <t>A_395</t>
  </si>
  <si>
    <t>A (K)_395</t>
  </si>
  <si>
    <t>A (E)_395</t>
  </si>
  <si>
    <t>A Oran_395</t>
  </si>
  <si>
    <t>B_395</t>
  </si>
  <si>
    <t>B (K)_395</t>
  </si>
  <si>
    <t>B (E)_395</t>
  </si>
  <si>
    <t>B Oran_395</t>
  </si>
  <si>
    <t>C_395</t>
  </si>
  <si>
    <t>C (K)_395</t>
  </si>
  <si>
    <t>C (E)_395</t>
  </si>
  <si>
    <t>C Oran_395</t>
  </si>
  <si>
    <t>D_395</t>
  </si>
  <si>
    <t>D (K)_395</t>
  </si>
  <si>
    <t>D (E)_395</t>
  </si>
  <si>
    <t>D Oran_395</t>
  </si>
  <si>
    <t>E_395</t>
  </si>
  <si>
    <t>E (K)_395</t>
  </si>
  <si>
    <t>E (E)_395</t>
  </si>
  <si>
    <t>E Oran_395</t>
  </si>
  <si>
    <t>137</t>
  </si>
  <si>
    <t>%62</t>
  </si>
  <si>
    <t>83</t>
  </si>
  <si>
    <t>%56</t>
  </si>
  <si>
    <t>28</t>
  </si>
  <si>
    <t>%33</t>
  </si>
  <si>
    <t>%80</t>
  </si>
  <si>
    <t>40</t>
  </si>
  <si>
    <t>%40</t>
  </si>
  <si>
    <t>89</t>
  </si>
  <si>
    <t>%39</t>
  </si>
  <si>
    <t>%35</t>
  </si>
  <si>
    <t>%37</t>
  </si>
  <si>
    <t>%21</t>
  </si>
  <si>
    <t>99</t>
  </si>
  <si>
    <t>%8</t>
  </si>
  <si>
    <t>Değişim programları (Erasmus, Farabi, Mevlana, vb.) bilgilendirme yapılmaktadır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</si>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</sst>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A32" sqref="A32"/>
    </sheetView>
  </sheetViews>
  <sheetFormatPr defaultRowHeight="15.75" x14ac:dyDescent="0.25"/>
  <cols>
    <col min="1" max="1" width="84.85546875" style="1" bestFit="1" customWidth="1"/>
    <col min="2" max="2" width="22.85546875" style="1" bestFit="1" customWidth="1"/>
    <col min="3" max="3" width="29.85546875" style="1" bestFit="1" customWidth="1"/>
    <col min="4" max="4" width="40.7109375" style="1" bestFit="1" customWidth="1"/>
    <col min="5" max="5" width="12.42578125" style="1" bestFit="1" customWidth="1"/>
    <col min="6" max="6" width="20.7109375" style="1" bestFit="1" customWidth="1"/>
    <col min="7" max="16384" width="9.140625" style="1"/>
  </cols>
  <sheetData>
    <row r="1" spans="1:6" x14ac:dyDescent="0.25">
      <c r="A1" s="2" t="s">
        <v>25</v>
      </c>
      <c r="B1" s="3" t="s">
        <v>26</v>
      </c>
      <c r="C1" s="3" t="s">
        <v>27</v>
      </c>
      <c r="D1" s="4"/>
      <c r="E1" s="4"/>
      <c r="F1" s="4"/>
    </row>
    <row r="2" spans="1:6" x14ac:dyDescent="0.25">
      <c r="A2" s="2" t="s">
        <v>0</v>
      </c>
      <c r="B2" s="5" t="str">
        <f>VLOOKUP(A2,Sayfa1!$B$2:$V$23,2,FALSE)</f>
        <v>141</v>
      </c>
      <c r="C2" s="5" t="str">
        <f>VLOOKUP(A2,Sayfa1!$B$2:$V$23,6,FALSE)</f>
        <v>85</v>
      </c>
      <c r="D2" s="4"/>
      <c r="E2" s="4"/>
      <c r="F2" s="4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2" t="s">
        <v>25</v>
      </c>
      <c r="B4" s="3" t="s">
        <v>28</v>
      </c>
      <c r="C4" s="3" t="s">
        <v>29</v>
      </c>
      <c r="D4" s="3" t="s">
        <v>30</v>
      </c>
      <c r="E4" s="4"/>
      <c r="F4" s="4"/>
    </row>
    <row r="5" spans="1:6" x14ac:dyDescent="0.25">
      <c r="A5" s="2" t="s">
        <v>1</v>
      </c>
      <c r="B5" s="5" t="str">
        <f>VLOOKUP(A5,Sayfa1!$B$2:$V$23,2,FALSE)</f>
        <v>127</v>
      </c>
      <c r="C5" s="5" t="str">
        <f>VLOOKUP(A5,Sayfa1!$B$2:$V$23,6,FALSE)</f>
        <v>75</v>
      </c>
      <c r="D5" s="5" t="str">
        <f>VLOOKUP(A5,Sayfa1!$B$2:$V$23,10,FALSE)</f>
        <v>24</v>
      </c>
      <c r="E5" s="4"/>
      <c r="F5" s="4"/>
    </row>
    <row r="6" spans="1:6" x14ac:dyDescent="0.25">
      <c r="A6" s="6"/>
      <c r="B6" s="6"/>
      <c r="C6" s="6"/>
      <c r="D6" s="6"/>
      <c r="E6" s="6"/>
      <c r="F6" s="6"/>
    </row>
    <row r="7" spans="1:6" x14ac:dyDescent="0.25">
      <c r="A7" s="2" t="s">
        <v>25</v>
      </c>
      <c r="B7" s="3" t="s">
        <v>31</v>
      </c>
      <c r="C7" s="3" t="s">
        <v>32</v>
      </c>
      <c r="D7" s="3" t="s">
        <v>33</v>
      </c>
      <c r="E7" s="3" t="s">
        <v>34</v>
      </c>
      <c r="F7" s="4"/>
    </row>
    <row r="8" spans="1:6" x14ac:dyDescent="0.25">
      <c r="A8" s="2" t="s">
        <v>3</v>
      </c>
      <c r="B8" s="5" t="str">
        <f>VLOOKUP(A8,Sayfa1!$B$2:$V$23,2,FALSE)</f>
        <v>12</v>
      </c>
      <c r="C8" s="5" t="str">
        <f>VLOOKUP(A8,Sayfa1!$B$2:$V$23,6,FALSE)</f>
        <v>180</v>
      </c>
      <c r="D8" s="5" t="str">
        <f>VLOOKUP(A8,Sayfa1!$B$2:$V$23,10,FALSE)</f>
        <v>28</v>
      </c>
      <c r="E8" s="5" t="str">
        <f>VLOOKUP(A8,Sayfa1!$B$2:$V$23,14,FALSE)</f>
        <v>4</v>
      </c>
      <c r="F8" s="4"/>
    </row>
    <row r="9" spans="1:6" x14ac:dyDescent="0.25">
      <c r="A9" s="6"/>
      <c r="B9" s="6"/>
      <c r="C9" s="6"/>
      <c r="D9" s="6"/>
      <c r="E9" s="6"/>
      <c r="F9" s="6"/>
    </row>
    <row r="10" spans="1:6" x14ac:dyDescent="0.25">
      <c r="A10" s="2" t="s">
        <v>25</v>
      </c>
      <c r="B10" s="3" t="s">
        <v>35</v>
      </c>
      <c r="C10" s="3" t="s">
        <v>36</v>
      </c>
      <c r="D10" s="3" t="s">
        <v>37</v>
      </c>
      <c r="E10" s="3" t="s">
        <v>38</v>
      </c>
      <c r="F10" s="3" t="s">
        <v>39</v>
      </c>
    </row>
    <row r="11" spans="1:6" x14ac:dyDescent="0.25">
      <c r="A11" s="2" t="s">
        <v>4</v>
      </c>
      <c r="B11" s="5" t="str">
        <f>VLOOKUP(A11,Sayfa1!$B$2:$V$23,2,FALSE)</f>
        <v>40</v>
      </c>
      <c r="C11" s="5" t="str">
        <f>VLOOKUP(A11,Sayfa1!$B$2:$V$23,6,FALSE)</f>
        <v>34</v>
      </c>
      <c r="D11" s="5" t="str">
        <f>VLOOKUP(A11,Sayfa1!$B$2:$V$23,10,FALSE)</f>
        <v>90</v>
      </c>
      <c r="E11" s="5" t="str">
        <f>VLOOKUP(A11,Sayfa1!$B$2:$V$23,14,FALSE)</f>
        <v>52</v>
      </c>
      <c r="F11" s="5" t="str">
        <f>VLOOKUP(A11,Sayfa1!$B$2:$V$23,18,FALSE)</f>
        <v>11</v>
      </c>
    </row>
    <row r="12" spans="1:6" x14ac:dyDescent="0.25">
      <c r="A12" s="2" t="s">
        <v>6</v>
      </c>
      <c r="B12" s="5" t="str">
        <f>VLOOKUP(A12,Sayfa1!$B$2:$V$23,2,FALSE)</f>
        <v>33</v>
      </c>
      <c r="C12" s="5" t="str">
        <f>VLOOKUP(A12,Sayfa1!$B$2:$V$23,6,FALSE)</f>
        <v>43</v>
      </c>
      <c r="D12" s="5" t="str">
        <f>VLOOKUP(A12,Sayfa1!$B$2:$V$23,10,FALSE)</f>
        <v>96</v>
      </c>
      <c r="E12" s="5" t="str">
        <f>VLOOKUP(A12,Sayfa1!$B$2:$V$23,14,FALSE)</f>
        <v>44</v>
      </c>
      <c r="F12" s="5" t="str">
        <f>VLOOKUP(A12,Sayfa1!$B$2:$V$23,18,FALSE)</f>
        <v>11</v>
      </c>
    </row>
    <row r="13" spans="1:6" x14ac:dyDescent="0.25">
      <c r="A13" s="2" t="s">
        <v>9</v>
      </c>
      <c r="B13" s="5" t="str">
        <f>VLOOKUP(A13,Sayfa1!$B$2:$V$23,2,FALSE)</f>
        <v>44</v>
      </c>
      <c r="C13" s="5" t="str">
        <f>VLOOKUP(A13,Sayfa1!$B$2:$V$23,6,FALSE)</f>
        <v>39</v>
      </c>
      <c r="D13" s="5" t="str">
        <f>VLOOKUP(A13,Sayfa1!$B$2:$V$23,10,FALSE)</f>
        <v>89</v>
      </c>
      <c r="E13" s="5" t="str">
        <f>VLOOKUP(A13,Sayfa1!$B$2:$V$23,14,FALSE)</f>
        <v>42</v>
      </c>
      <c r="F13" s="5" t="str">
        <f>VLOOKUP(A13,Sayfa1!$B$2:$V$23,18,FALSE)</f>
        <v>12</v>
      </c>
    </row>
    <row r="14" spans="1:6" x14ac:dyDescent="0.25">
      <c r="A14" s="2" t="s">
        <v>10</v>
      </c>
      <c r="B14" s="5" t="str">
        <f>VLOOKUP(A14,Sayfa1!$B$2:$V$23,2,FALSE)</f>
        <v>33</v>
      </c>
      <c r="C14" s="5" t="str">
        <f>VLOOKUP(A14,Sayfa1!$B$2:$V$23,6,FALSE)</f>
        <v>37</v>
      </c>
      <c r="D14" s="5" t="str">
        <f>VLOOKUP(A14,Sayfa1!$B$2:$V$23,10,FALSE)</f>
        <v>80</v>
      </c>
      <c r="E14" s="5" t="str">
        <f>VLOOKUP(A14,Sayfa1!$B$2:$V$23,14,FALSE)</f>
        <v>53</v>
      </c>
      <c r="F14" s="5" t="str">
        <f>VLOOKUP(A14,Sayfa1!$B$2:$V$23,18,FALSE)</f>
        <v>23</v>
      </c>
    </row>
    <row r="15" spans="1:6" x14ac:dyDescent="0.25">
      <c r="A15" s="2" t="s">
        <v>11</v>
      </c>
      <c r="B15" s="5" t="str">
        <f>VLOOKUP(A15,Sayfa1!$B$2:$V$23,2,FALSE)</f>
        <v>41</v>
      </c>
      <c r="C15" s="5" t="str">
        <f>VLOOKUP(A15,Sayfa1!$B$2:$V$23,6,FALSE)</f>
        <v>43</v>
      </c>
      <c r="D15" s="5" t="str">
        <f>VLOOKUP(A15,Sayfa1!$B$2:$V$23,10,FALSE)</f>
        <v>84</v>
      </c>
      <c r="E15" s="5" t="str">
        <f>VLOOKUP(A15,Sayfa1!$B$2:$V$23,14,FALSE)</f>
        <v>42</v>
      </c>
      <c r="F15" s="5" t="str">
        <f>VLOOKUP(A15,Sayfa1!$B$2:$V$23,18,FALSE)</f>
        <v>17</v>
      </c>
    </row>
    <row r="16" spans="1:6" x14ac:dyDescent="0.25">
      <c r="A16" s="2" t="s">
        <v>12</v>
      </c>
      <c r="B16" s="5" t="str">
        <f>VLOOKUP(A16,Sayfa1!$B$2:$V$23,2,FALSE)</f>
        <v>38</v>
      </c>
      <c r="C16" s="5" t="str">
        <f>VLOOKUP(A16,Sayfa1!$B$2:$V$23,6,FALSE)</f>
        <v>38</v>
      </c>
      <c r="D16" s="5" t="str">
        <f>VLOOKUP(A16,Sayfa1!$B$2:$V$23,10,FALSE)</f>
        <v>85</v>
      </c>
      <c r="E16" s="5" t="str">
        <f>VLOOKUP(A16,Sayfa1!$B$2:$V$23,14,FALSE)</f>
        <v>49</v>
      </c>
      <c r="F16" s="5" t="str">
        <f>VLOOKUP(A16,Sayfa1!$B$2:$V$23,18,FALSE)</f>
        <v>16</v>
      </c>
    </row>
    <row r="17" spans="1:6" x14ac:dyDescent="0.25">
      <c r="A17" s="2" t="s">
        <v>13</v>
      </c>
      <c r="B17" s="5" t="str">
        <f>VLOOKUP(A17,Sayfa1!$B$2:$V$23,2,FALSE)</f>
        <v>37</v>
      </c>
      <c r="C17" s="5" t="str">
        <f>VLOOKUP(A17,Sayfa1!$B$2:$V$23,6,FALSE)</f>
        <v>39</v>
      </c>
      <c r="D17" s="5" t="str">
        <f>VLOOKUP(A17,Sayfa1!$B$2:$V$23,10,FALSE)</f>
        <v>88</v>
      </c>
      <c r="E17" s="5" t="str">
        <f>VLOOKUP(A17,Sayfa1!$B$2:$V$23,14,FALSE)</f>
        <v>47</v>
      </c>
      <c r="F17" s="5" t="str">
        <f>VLOOKUP(A17,Sayfa1!$B$2:$V$23,18,FALSE)</f>
        <v>16</v>
      </c>
    </row>
    <row r="18" spans="1:6" x14ac:dyDescent="0.25">
      <c r="A18" s="2" t="s">
        <v>14</v>
      </c>
      <c r="B18" s="5" t="str">
        <f>VLOOKUP(A18,Sayfa1!$B$2:$V$23,2,FALSE)</f>
        <v>33</v>
      </c>
      <c r="C18" s="5" t="str">
        <f>VLOOKUP(A18,Sayfa1!$B$2:$V$23,6,FALSE)</f>
        <v>46</v>
      </c>
      <c r="D18" s="5" t="str">
        <f>VLOOKUP(A18,Sayfa1!$B$2:$V$23,10,FALSE)</f>
        <v>78</v>
      </c>
      <c r="E18" s="5" t="str">
        <f>VLOOKUP(A18,Sayfa1!$B$2:$V$23,14,FALSE)</f>
        <v>48</v>
      </c>
      <c r="F18" s="5" t="str">
        <f>VLOOKUP(A18,Sayfa1!$B$2:$V$23,18,FALSE)</f>
        <v>21</v>
      </c>
    </row>
    <row r="19" spans="1:6" x14ac:dyDescent="0.25">
      <c r="A19" s="2" t="s">
        <v>15</v>
      </c>
      <c r="B19" s="5" t="str">
        <f>VLOOKUP(A19,Sayfa1!$B$2:$V$23,2,FALSE)</f>
        <v>36</v>
      </c>
      <c r="C19" s="5" t="str">
        <f>VLOOKUP(A19,Sayfa1!$B$2:$V$23,6,FALSE)</f>
        <v>33</v>
      </c>
      <c r="D19" s="5" t="str">
        <f>VLOOKUP(A19,Sayfa1!$B$2:$V$23,10,FALSE)</f>
        <v>99</v>
      </c>
      <c r="E19" s="5" t="str">
        <f>VLOOKUP(A19,Sayfa1!$B$2:$V$23,14,FALSE)</f>
        <v>41</v>
      </c>
      <c r="F19" s="5" t="str">
        <f>VLOOKUP(A19,Sayfa1!$B$2:$V$23,18,FALSE)</f>
        <v>18</v>
      </c>
    </row>
    <row r="20" spans="1:6" x14ac:dyDescent="0.25">
      <c r="A20" s="2" t="s">
        <v>16</v>
      </c>
      <c r="B20" s="5" t="str">
        <f>VLOOKUP(A20,Sayfa1!$B$2:$V$23,2,FALSE)</f>
        <v>38</v>
      </c>
      <c r="C20" s="5" t="str">
        <f>VLOOKUP(A20,Sayfa1!$B$2:$V$23,6,FALSE)</f>
        <v>43</v>
      </c>
      <c r="D20" s="5" t="str">
        <f>VLOOKUP(A20,Sayfa1!$B$2:$V$23,10,FALSE)</f>
        <v>87</v>
      </c>
      <c r="E20" s="5" t="str">
        <f>VLOOKUP(A20,Sayfa1!$B$2:$V$23,14,FALSE)</f>
        <v>42</v>
      </c>
      <c r="F20" s="5" t="str">
        <f>VLOOKUP(A20,Sayfa1!$B$2:$V$23,18,FALSE)</f>
        <v>17</v>
      </c>
    </row>
    <row r="21" spans="1:6" x14ac:dyDescent="0.25">
      <c r="A21" s="2" t="s">
        <v>17</v>
      </c>
      <c r="B21" s="5" t="str">
        <f>VLOOKUP(A21,Sayfa1!$B$2:$V$23,2,FALSE)</f>
        <v>33</v>
      </c>
      <c r="C21" s="5" t="str">
        <f>VLOOKUP(A21,Sayfa1!$B$2:$V$23,6,FALSE)</f>
        <v>32</v>
      </c>
      <c r="D21" s="5" t="str">
        <f>VLOOKUP(A21,Sayfa1!$B$2:$V$23,10,FALSE)</f>
        <v>89</v>
      </c>
      <c r="E21" s="5" t="str">
        <f>VLOOKUP(A21,Sayfa1!$B$2:$V$23,14,FALSE)</f>
        <v>57</v>
      </c>
      <c r="F21" s="5" t="str">
        <f>VLOOKUP(A21,Sayfa1!$B$2:$V$23,18,FALSE)</f>
        <v>15</v>
      </c>
    </row>
    <row r="22" spans="1:6" x14ac:dyDescent="0.25">
      <c r="A22" s="2" t="s">
        <v>18</v>
      </c>
      <c r="B22" s="5" t="str">
        <f>VLOOKUP(A22,Sayfa1!$B$2:$V$23,2,FALSE)</f>
        <v>36</v>
      </c>
      <c r="C22" s="5" t="str">
        <f>VLOOKUP(A22,Sayfa1!$B$2:$V$23,6,FALSE)</f>
        <v>34</v>
      </c>
      <c r="D22" s="5" t="str">
        <f>VLOOKUP(A22,Sayfa1!$B$2:$V$23,10,FALSE)</f>
        <v>83</v>
      </c>
      <c r="E22" s="5" t="str">
        <f>VLOOKUP(A22,Sayfa1!$B$2:$V$23,14,FALSE)</f>
        <v>52</v>
      </c>
      <c r="F22" s="5" t="str">
        <f>VLOOKUP(A22,Sayfa1!$B$2:$V$23,18,FALSE)</f>
        <v>21</v>
      </c>
    </row>
    <row r="23" spans="1:6" x14ac:dyDescent="0.25">
      <c r="A23" s="2" t="s">
        <v>19</v>
      </c>
      <c r="B23" s="5" t="str">
        <f>VLOOKUP(A23,Sayfa1!$B$2:$V$23,2,FALSE)</f>
        <v>38</v>
      </c>
      <c r="C23" s="5" t="str">
        <f>VLOOKUP(A23,Sayfa1!$B$2:$V$23,6,FALSE)</f>
        <v>48</v>
      </c>
      <c r="D23" s="5" t="str">
        <f>VLOOKUP(A23,Sayfa1!$B$2:$V$23,10,FALSE)</f>
        <v>87</v>
      </c>
      <c r="E23" s="5" t="str">
        <f>VLOOKUP(A23,Sayfa1!$B$2:$V$23,14,FALSE)</f>
        <v>35</v>
      </c>
      <c r="F23" s="5" t="str">
        <f>VLOOKUP(A23,Sayfa1!$B$2:$V$23,18,FALSE)</f>
        <v>19</v>
      </c>
    </row>
    <row r="24" spans="1:6" x14ac:dyDescent="0.25">
      <c r="A24" s="2" t="s">
        <v>20</v>
      </c>
      <c r="B24" s="5" t="e">
        <f>VLOOKUP(A24,Sayfa1!$B$2:$V$23,2,FALSE)</f>
        <v>#N/A</v>
      </c>
      <c r="C24" s="5" t="e">
        <f>VLOOKUP(A24,Sayfa1!$B$2:$V$23,6,FALSE)</f>
        <v>#N/A</v>
      </c>
      <c r="D24" s="5" t="e">
        <f>VLOOKUP(A24,Sayfa1!$B$2:$V$23,10,FALSE)</f>
        <v>#N/A</v>
      </c>
      <c r="E24" s="5" t="e">
        <f>VLOOKUP(A24,Sayfa1!$B$2:$V$23,14,FALSE)</f>
        <v>#N/A</v>
      </c>
      <c r="F24" s="5" t="e">
        <f>VLOOKUP(A24,Sayfa1!$B$2:$V$23,18,FALSE)</f>
        <v>#N/A</v>
      </c>
    </row>
    <row r="25" spans="1:6" x14ac:dyDescent="0.25">
      <c r="A25" s="2" t="s">
        <v>22</v>
      </c>
      <c r="B25" s="5" t="str">
        <f>VLOOKUP(A25,Sayfa1!$B$2:$V$23,2,FALSE)</f>
        <v>36</v>
      </c>
      <c r="C25" s="5" t="str">
        <f>VLOOKUP(A25,Sayfa1!$B$2:$V$23,6,FALSE)</f>
        <v>43</v>
      </c>
      <c r="D25" s="5" t="str">
        <f>VLOOKUP(A25,Sayfa1!$B$2:$V$23,10,FALSE)</f>
        <v>90</v>
      </c>
      <c r="E25" s="5" t="str">
        <f>VLOOKUP(A25,Sayfa1!$B$2:$V$23,14,FALSE)</f>
        <v>42</v>
      </c>
      <c r="F25" s="5" t="str">
        <f>VLOOKUP(A25,Sayfa1!$B$2:$V$23,18,FALSE)</f>
        <v>16</v>
      </c>
    </row>
    <row r="26" spans="1:6" x14ac:dyDescent="0.25">
      <c r="A26" s="2" t="s">
        <v>23</v>
      </c>
      <c r="B26" s="5" t="str">
        <f>VLOOKUP(A26,Sayfa1!$B$2:$V$23,2,FALSE)</f>
        <v>34</v>
      </c>
      <c r="C26" s="5" t="str">
        <f>VLOOKUP(A26,Sayfa1!$B$2:$V$23,6,FALSE)</f>
        <v>44</v>
      </c>
      <c r="D26" s="5" t="str">
        <f>VLOOKUP(A26,Sayfa1!$B$2:$V$23,10,FALSE)</f>
        <v>89</v>
      </c>
      <c r="E26" s="5" t="str">
        <f>VLOOKUP(A26,Sayfa1!$B$2:$V$23,14,FALSE)</f>
        <v>41</v>
      </c>
      <c r="F26" s="5" t="str">
        <f>VLOOKUP(A26,Sayfa1!$B$2:$V$23,18,FALSE)</f>
        <v>19</v>
      </c>
    </row>
    <row r="27" spans="1:6" x14ac:dyDescent="0.25">
      <c r="A27" s="2" t="s">
        <v>24</v>
      </c>
      <c r="B27" s="5" t="str">
        <f>VLOOKUP(A27,Sayfa1!$B$2:$V$23,2,FALSE)</f>
        <v>43</v>
      </c>
      <c r="C27" s="5" t="str">
        <f>VLOOKUP(A27,Sayfa1!$B$2:$V$23,6,FALSE)</f>
        <v>50</v>
      </c>
      <c r="D27" s="5" t="str">
        <f>VLOOKUP(A27,Sayfa1!$B$2:$V$23,10,FALSE)</f>
        <v>91</v>
      </c>
      <c r="E27" s="5" t="str">
        <f>VLOOKUP(A27,Sayfa1!$B$2:$V$23,14,FALSE)</f>
        <v>25</v>
      </c>
      <c r="F27" s="5" t="str">
        <f>VLOOKUP(A27,Sayfa1!$B$2:$V$23,18,FALSE)</f>
        <v>17</v>
      </c>
    </row>
  </sheetData>
  <sheetProtection sheet="1" objects="1" scenarios="1"/>
  <pageMargins left="0.39370078740157499" right="0.39370078740157499" top="0.39370078740157499" bottom="0.39370078740157499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"/>
  <sheetViews>
    <sheetView workbookViewId="0">
      <selection sqref="A1:XFD1048576"/>
    </sheetView>
  </sheetViews>
  <sheetFormatPr defaultRowHeight="12.75" x14ac:dyDescent="0.2"/>
  <cols>
    <col min="1" max="4" width="15.28515625" customWidth="1"/>
    <col min="5" max="5" width="15.42578125" customWidth="1"/>
    <col min="6" max="6" width="20.42578125" customWidth="1"/>
    <col min="7" max="9" width="15.28515625" customWidth="1"/>
    <col min="10" max="10" width="20.5703125" customWidth="1"/>
    <col min="11" max="13" width="15.28515625" customWidth="1"/>
    <col min="14" max="14" width="20.5703125" customWidth="1"/>
    <col min="15" max="17" width="15.28515625" customWidth="1"/>
    <col min="18" max="18" width="20.42578125" customWidth="1"/>
    <col min="19" max="19" width="15.42578125" customWidth="1"/>
    <col min="20" max="21" width="15.28515625" customWidth="1"/>
    <col min="22" max="22" width="20.42578125" customWidth="1"/>
  </cols>
  <sheetData>
    <row r="1" spans="1:22" ht="14.45" customHeight="1" x14ac:dyDescent="0.2">
      <c r="A1" s="7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7" t="s">
        <v>138</v>
      </c>
      <c r="I1" s="7" t="s">
        <v>139</v>
      </c>
      <c r="J1" s="7" t="s">
        <v>140</v>
      </c>
      <c r="K1" s="7" t="s">
        <v>141</v>
      </c>
      <c r="L1" s="7" t="s">
        <v>142</v>
      </c>
      <c r="M1" s="7" t="s">
        <v>143</v>
      </c>
      <c r="N1" s="7" t="s">
        <v>144</v>
      </c>
      <c r="O1" s="7" t="s">
        <v>145</v>
      </c>
      <c r="P1" s="7" t="s">
        <v>146</v>
      </c>
      <c r="Q1" s="7" t="s">
        <v>147</v>
      </c>
      <c r="R1" s="7" t="s">
        <v>148</v>
      </c>
      <c r="S1" s="7" t="s">
        <v>149</v>
      </c>
      <c r="T1" s="7" t="s">
        <v>150</v>
      </c>
      <c r="U1" s="7" t="s">
        <v>151</v>
      </c>
      <c r="V1" s="7" t="s">
        <v>152</v>
      </c>
    </row>
    <row r="2" spans="1:22" ht="13.9" customHeight="1" x14ac:dyDescent="0.2">
      <c r="A2" s="8" t="s">
        <v>40</v>
      </c>
      <c r="B2" s="8" t="s">
        <v>0</v>
      </c>
      <c r="C2" s="8" t="s">
        <v>55</v>
      </c>
      <c r="D2" s="8" t="s">
        <v>153</v>
      </c>
      <c r="E2" s="8" t="s">
        <v>64</v>
      </c>
      <c r="F2" s="8" t="s">
        <v>154</v>
      </c>
      <c r="G2" s="8" t="s">
        <v>95</v>
      </c>
      <c r="H2" s="8" t="s">
        <v>62</v>
      </c>
      <c r="I2" s="8" t="s">
        <v>75</v>
      </c>
      <c r="J2" s="8" t="s">
        <v>90</v>
      </c>
      <c r="K2" s="8" t="s">
        <v>43</v>
      </c>
      <c r="L2" s="8" t="s">
        <v>43</v>
      </c>
      <c r="M2" s="8" t="s">
        <v>43</v>
      </c>
      <c r="N2" s="8" t="s">
        <v>44</v>
      </c>
      <c r="O2" s="8" t="s">
        <v>43</v>
      </c>
      <c r="P2" s="8" t="s">
        <v>43</v>
      </c>
      <c r="Q2" s="8" t="s">
        <v>43</v>
      </c>
      <c r="R2" s="8" t="s">
        <v>44</v>
      </c>
      <c r="S2" s="8" t="s">
        <v>43</v>
      </c>
      <c r="T2" s="8" t="s">
        <v>43</v>
      </c>
      <c r="U2" s="8" t="s">
        <v>43</v>
      </c>
      <c r="V2" s="8" t="s">
        <v>44</v>
      </c>
    </row>
    <row r="3" spans="1:22" ht="14.45" customHeight="1" x14ac:dyDescent="0.2">
      <c r="A3" s="8" t="s">
        <v>41</v>
      </c>
      <c r="B3" s="8" t="s">
        <v>1</v>
      </c>
      <c r="C3" s="8" t="s">
        <v>120</v>
      </c>
      <c r="D3" s="8" t="s">
        <v>155</v>
      </c>
      <c r="E3" s="8" t="s">
        <v>46</v>
      </c>
      <c r="F3" s="8" t="s">
        <v>156</v>
      </c>
      <c r="G3" s="8" t="s">
        <v>108</v>
      </c>
      <c r="H3" s="8" t="s">
        <v>73</v>
      </c>
      <c r="I3" s="8" t="s">
        <v>157</v>
      </c>
      <c r="J3" s="8" t="s">
        <v>158</v>
      </c>
      <c r="K3" s="8" t="s">
        <v>110</v>
      </c>
      <c r="L3" s="8" t="s">
        <v>80</v>
      </c>
      <c r="M3" s="8" t="s">
        <v>58</v>
      </c>
      <c r="N3" s="8" t="s">
        <v>71</v>
      </c>
      <c r="O3" s="8" t="s">
        <v>43</v>
      </c>
      <c r="P3" s="8" t="s">
        <v>43</v>
      </c>
      <c r="Q3" s="8" t="s">
        <v>43</v>
      </c>
      <c r="R3" s="8" t="s">
        <v>44</v>
      </c>
      <c r="S3" s="8" t="s">
        <v>43</v>
      </c>
      <c r="T3" s="8" t="s">
        <v>43</v>
      </c>
      <c r="U3" s="8" t="s">
        <v>43</v>
      </c>
      <c r="V3" s="8" t="s">
        <v>44</v>
      </c>
    </row>
    <row r="4" spans="1:22" ht="14.45" customHeight="1" x14ac:dyDescent="0.2">
      <c r="A4" s="8" t="s">
        <v>51</v>
      </c>
      <c r="B4" s="8" t="s">
        <v>3</v>
      </c>
      <c r="C4" s="8" t="s">
        <v>42</v>
      </c>
      <c r="D4" s="8" t="s">
        <v>61</v>
      </c>
      <c r="E4" s="8" t="s">
        <v>61</v>
      </c>
      <c r="F4" s="8" t="s">
        <v>59</v>
      </c>
      <c r="G4" s="8" t="s">
        <v>125</v>
      </c>
      <c r="H4" s="8" t="s">
        <v>21</v>
      </c>
      <c r="I4" s="8" t="s">
        <v>99</v>
      </c>
      <c r="J4" s="8" t="s">
        <v>159</v>
      </c>
      <c r="K4" s="8" t="s">
        <v>157</v>
      </c>
      <c r="L4" s="8" t="s">
        <v>86</v>
      </c>
      <c r="M4" s="8" t="s">
        <v>60</v>
      </c>
      <c r="N4" s="8" t="s">
        <v>102</v>
      </c>
      <c r="O4" s="8" t="s">
        <v>64</v>
      </c>
      <c r="P4" s="8" t="s">
        <v>40</v>
      </c>
      <c r="Q4" s="8" t="s">
        <v>51</v>
      </c>
      <c r="R4" s="8" t="s">
        <v>63</v>
      </c>
      <c r="S4" s="8" t="s">
        <v>43</v>
      </c>
      <c r="T4" s="8" t="s">
        <v>43</v>
      </c>
      <c r="U4" s="8" t="s">
        <v>43</v>
      </c>
      <c r="V4" s="8" t="s">
        <v>44</v>
      </c>
    </row>
    <row r="5" spans="1:22" ht="13.9" customHeight="1" x14ac:dyDescent="0.2">
      <c r="A5" s="8" t="s">
        <v>64</v>
      </c>
      <c r="B5" s="8" t="s">
        <v>65</v>
      </c>
      <c r="C5" s="8" t="s">
        <v>43</v>
      </c>
      <c r="D5" s="8" t="s">
        <v>43</v>
      </c>
      <c r="E5" s="8" t="s">
        <v>43</v>
      </c>
      <c r="F5" s="8" t="s">
        <v>44</v>
      </c>
      <c r="G5" s="8" t="s">
        <v>43</v>
      </c>
      <c r="H5" s="8" t="s">
        <v>43</v>
      </c>
      <c r="I5" s="8" t="s">
        <v>43</v>
      </c>
      <c r="J5" s="8" t="s">
        <v>44</v>
      </c>
      <c r="K5" s="8" t="s">
        <v>43</v>
      </c>
      <c r="L5" s="8" t="s">
        <v>43</v>
      </c>
      <c r="M5" s="8" t="s">
        <v>43</v>
      </c>
      <c r="N5" s="8" t="s">
        <v>44</v>
      </c>
      <c r="O5" s="8" t="s">
        <v>43</v>
      </c>
      <c r="P5" s="8" t="s">
        <v>43</v>
      </c>
      <c r="Q5" s="8" t="s">
        <v>43</v>
      </c>
      <c r="R5" s="8" t="s">
        <v>44</v>
      </c>
      <c r="S5" s="8" t="s">
        <v>43</v>
      </c>
      <c r="T5" s="8" t="s">
        <v>43</v>
      </c>
      <c r="U5" s="8" t="s">
        <v>43</v>
      </c>
      <c r="V5" s="8" t="s">
        <v>44</v>
      </c>
    </row>
    <row r="6" spans="1:22" ht="14.45" customHeight="1" x14ac:dyDescent="0.2">
      <c r="A6" s="8" t="s">
        <v>66</v>
      </c>
      <c r="B6" s="8" t="s">
        <v>67</v>
      </c>
      <c r="C6" s="8" t="s">
        <v>43</v>
      </c>
      <c r="D6" s="8" t="s">
        <v>43</v>
      </c>
      <c r="E6" s="8" t="s">
        <v>43</v>
      </c>
      <c r="F6" s="8" t="s">
        <v>44</v>
      </c>
      <c r="G6" s="8" t="s">
        <v>43</v>
      </c>
      <c r="H6" s="8" t="s">
        <v>43</v>
      </c>
      <c r="I6" s="8" t="s">
        <v>43</v>
      </c>
      <c r="J6" s="8" t="s">
        <v>44</v>
      </c>
      <c r="K6" s="8" t="s">
        <v>43</v>
      </c>
      <c r="L6" s="8" t="s">
        <v>43</v>
      </c>
      <c r="M6" s="8" t="s">
        <v>43</v>
      </c>
      <c r="N6" s="8" t="s">
        <v>44</v>
      </c>
      <c r="O6" s="8" t="s">
        <v>43</v>
      </c>
      <c r="P6" s="8" t="s">
        <v>43</v>
      </c>
      <c r="Q6" s="8" t="s">
        <v>43</v>
      </c>
      <c r="R6" s="8" t="s">
        <v>44</v>
      </c>
      <c r="S6" s="8" t="s">
        <v>43</v>
      </c>
      <c r="T6" s="8" t="s">
        <v>43</v>
      </c>
      <c r="U6" s="8" t="s">
        <v>43</v>
      </c>
      <c r="V6" s="8" t="s">
        <v>44</v>
      </c>
    </row>
    <row r="7" spans="1:22" ht="14.45" customHeight="1" x14ac:dyDescent="0.2">
      <c r="A7" s="8" t="s">
        <v>61</v>
      </c>
      <c r="B7" s="8" t="s">
        <v>4</v>
      </c>
      <c r="C7" s="8" t="s">
        <v>160</v>
      </c>
      <c r="D7" s="8" t="s">
        <v>109</v>
      </c>
      <c r="E7" s="8" t="s">
        <v>93</v>
      </c>
      <c r="F7" s="8" t="s">
        <v>100</v>
      </c>
      <c r="G7" s="8" t="s">
        <v>127</v>
      </c>
      <c r="H7" s="8" t="s">
        <v>69</v>
      </c>
      <c r="I7" s="8" t="s">
        <v>86</v>
      </c>
      <c r="J7" s="8" t="s">
        <v>97</v>
      </c>
      <c r="K7" s="8" t="s">
        <v>7</v>
      </c>
      <c r="L7" s="8" t="s">
        <v>118</v>
      </c>
      <c r="M7" s="8" t="s">
        <v>79</v>
      </c>
      <c r="N7" s="8" t="s">
        <v>161</v>
      </c>
      <c r="O7" s="8" t="s">
        <v>126</v>
      </c>
      <c r="P7" s="8" t="s">
        <v>52</v>
      </c>
      <c r="Q7" s="8" t="s">
        <v>57</v>
      </c>
      <c r="R7" s="8" t="s">
        <v>47</v>
      </c>
      <c r="S7" s="8" t="s">
        <v>54</v>
      </c>
      <c r="T7" s="8" t="s">
        <v>81</v>
      </c>
      <c r="U7" s="8" t="s">
        <v>51</v>
      </c>
      <c r="V7" s="8" t="s">
        <v>59</v>
      </c>
    </row>
    <row r="8" spans="1:22" ht="13.9" customHeight="1" x14ac:dyDescent="0.2">
      <c r="A8" s="8" t="s">
        <v>62</v>
      </c>
      <c r="B8" s="8" t="s">
        <v>6</v>
      </c>
      <c r="C8" s="8" t="s">
        <v>111</v>
      </c>
      <c r="D8" s="8" t="s">
        <v>69</v>
      </c>
      <c r="E8" s="8" t="s">
        <v>80</v>
      </c>
      <c r="F8" s="8" t="s">
        <v>97</v>
      </c>
      <c r="G8" s="8" t="s">
        <v>70</v>
      </c>
      <c r="H8" s="8" t="s">
        <v>49</v>
      </c>
      <c r="I8" s="8" t="s">
        <v>93</v>
      </c>
      <c r="J8" s="8" t="s">
        <v>128</v>
      </c>
      <c r="K8" s="8" t="s">
        <v>2</v>
      </c>
      <c r="L8" s="8" t="s">
        <v>8</v>
      </c>
      <c r="M8" s="8" t="s">
        <v>52</v>
      </c>
      <c r="N8" s="8" t="s">
        <v>76</v>
      </c>
      <c r="O8" s="8" t="s">
        <v>46</v>
      </c>
      <c r="P8" s="8" t="s">
        <v>124</v>
      </c>
      <c r="Q8" s="8" t="s">
        <v>86</v>
      </c>
      <c r="R8" s="8" t="s">
        <v>128</v>
      </c>
      <c r="S8" s="8" t="s">
        <v>54</v>
      </c>
      <c r="T8" s="8" t="s">
        <v>62</v>
      </c>
      <c r="U8" s="8" t="s">
        <v>64</v>
      </c>
      <c r="V8" s="8" t="s">
        <v>59</v>
      </c>
    </row>
    <row r="9" spans="1:22" ht="14.45" customHeight="1" x14ac:dyDescent="0.2">
      <c r="A9" s="8" t="s">
        <v>81</v>
      </c>
      <c r="B9" s="8" t="s">
        <v>9</v>
      </c>
      <c r="C9" s="8" t="s">
        <v>46</v>
      </c>
      <c r="D9" s="8" t="s">
        <v>49</v>
      </c>
      <c r="E9" s="8" t="s">
        <v>78</v>
      </c>
      <c r="F9" s="8" t="s">
        <v>128</v>
      </c>
      <c r="G9" s="8" t="s">
        <v>74</v>
      </c>
      <c r="H9" s="8" t="s">
        <v>79</v>
      </c>
      <c r="I9" s="8" t="s">
        <v>42</v>
      </c>
      <c r="J9" s="8" t="s">
        <v>84</v>
      </c>
      <c r="K9" s="8" t="s">
        <v>162</v>
      </c>
      <c r="L9" s="8" t="s">
        <v>105</v>
      </c>
      <c r="M9" s="8" t="s">
        <v>52</v>
      </c>
      <c r="N9" s="8" t="s">
        <v>163</v>
      </c>
      <c r="O9" s="8" t="s">
        <v>107</v>
      </c>
      <c r="P9" s="8" t="s">
        <v>79</v>
      </c>
      <c r="Q9" s="8" t="s">
        <v>86</v>
      </c>
      <c r="R9" s="8" t="s">
        <v>128</v>
      </c>
      <c r="S9" s="8" t="s">
        <v>42</v>
      </c>
      <c r="T9" s="8" t="s">
        <v>81</v>
      </c>
      <c r="U9" s="8" t="s">
        <v>64</v>
      </c>
      <c r="V9" s="8" t="s">
        <v>59</v>
      </c>
    </row>
    <row r="10" spans="1:22" ht="14.45" customHeight="1" x14ac:dyDescent="0.2">
      <c r="A10" s="8" t="s">
        <v>88</v>
      </c>
      <c r="B10" s="8" t="s">
        <v>10</v>
      </c>
      <c r="C10" s="8" t="s">
        <v>111</v>
      </c>
      <c r="D10" s="8" t="s">
        <v>69</v>
      </c>
      <c r="E10" s="8" t="s">
        <v>80</v>
      </c>
      <c r="F10" s="8" t="s">
        <v>97</v>
      </c>
      <c r="G10" s="8" t="s">
        <v>103</v>
      </c>
      <c r="H10" s="8" t="s">
        <v>57</v>
      </c>
      <c r="I10" s="8" t="s">
        <v>93</v>
      </c>
      <c r="J10" s="8" t="s">
        <v>89</v>
      </c>
      <c r="K10" s="8" t="s">
        <v>123</v>
      </c>
      <c r="L10" s="8" t="s">
        <v>126</v>
      </c>
      <c r="M10" s="8" t="s">
        <v>157</v>
      </c>
      <c r="N10" s="8" t="s">
        <v>164</v>
      </c>
      <c r="O10" s="8" t="s">
        <v>77</v>
      </c>
      <c r="P10" s="8" t="s">
        <v>74</v>
      </c>
      <c r="Q10" s="8" t="s">
        <v>80</v>
      </c>
      <c r="R10" s="8" t="s">
        <v>47</v>
      </c>
      <c r="S10" s="8" t="s">
        <v>109</v>
      </c>
      <c r="T10" s="8" t="s">
        <v>80</v>
      </c>
      <c r="U10" s="8" t="s">
        <v>88</v>
      </c>
      <c r="V10" s="8" t="s">
        <v>94</v>
      </c>
    </row>
    <row r="11" spans="1:22" ht="14.45" customHeight="1" x14ac:dyDescent="0.2">
      <c r="A11" s="8" t="s">
        <v>58</v>
      </c>
      <c r="B11" s="8" t="s">
        <v>11</v>
      </c>
      <c r="C11" s="8" t="s">
        <v>72</v>
      </c>
      <c r="D11" s="8" t="s">
        <v>110</v>
      </c>
      <c r="E11" s="8" t="s">
        <v>93</v>
      </c>
      <c r="F11" s="8" t="s">
        <v>100</v>
      </c>
      <c r="G11" s="8" t="s">
        <v>70</v>
      </c>
      <c r="H11" s="8" t="s">
        <v>56</v>
      </c>
      <c r="I11" s="8" t="s">
        <v>60</v>
      </c>
      <c r="J11" s="8" t="s">
        <v>128</v>
      </c>
      <c r="K11" s="8" t="s">
        <v>5</v>
      </c>
      <c r="L11" s="8" t="s">
        <v>77</v>
      </c>
      <c r="M11" s="8" t="s">
        <v>96</v>
      </c>
      <c r="N11" s="8" t="s">
        <v>165</v>
      </c>
      <c r="O11" s="8" t="s">
        <v>107</v>
      </c>
      <c r="P11" s="8" t="s">
        <v>124</v>
      </c>
      <c r="Q11" s="8" t="s">
        <v>60</v>
      </c>
      <c r="R11" s="8" t="s">
        <v>128</v>
      </c>
      <c r="S11" s="8" t="s">
        <v>93</v>
      </c>
      <c r="T11" s="8" t="s">
        <v>88</v>
      </c>
      <c r="U11" s="8" t="s">
        <v>81</v>
      </c>
      <c r="V11" s="8" t="s">
        <v>50</v>
      </c>
    </row>
    <row r="12" spans="1:22" ht="13.9" customHeight="1" x14ac:dyDescent="0.2">
      <c r="A12" s="8" t="s">
        <v>54</v>
      </c>
      <c r="B12" s="8" t="s">
        <v>12</v>
      </c>
      <c r="C12" s="8" t="s">
        <v>48</v>
      </c>
      <c r="D12" s="8" t="s">
        <v>49</v>
      </c>
      <c r="E12" s="8" t="s">
        <v>42</v>
      </c>
      <c r="F12" s="8" t="s">
        <v>84</v>
      </c>
      <c r="G12" s="8" t="s">
        <v>48</v>
      </c>
      <c r="H12" s="8" t="s">
        <v>114</v>
      </c>
      <c r="I12" s="8" t="s">
        <v>115</v>
      </c>
      <c r="J12" s="8" t="s">
        <v>84</v>
      </c>
      <c r="K12" s="8" t="s">
        <v>95</v>
      </c>
      <c r="L12" s="8" t="s">
        <v>106</v>
      </c>
      <c r="M12" s="8" t="s">
        <v>98</v>
      </c>
      <c r="N12" s="8" t="s">
        <v>90</v>
      </c>
      <c r="O12" s="8" t="s">
        <v>68</v>
      </c>
      <c r="P12" s="8" t="s">
        <v>79</v>
      </c>
      <c r="Q12" s="8" t="s">
        <v>114</v>
      </c>
      <c r="R12" s="8" t="s">
        <v>121</v>
      </c>
      <c r="S12" s="8" t="s">
        <v>115</v>
      </c>
      <c r="T12" s="8" t="s">
        <v>58</v>
      </c>
      <c r="U12" s="8" t="s">
        <v>61</v>
      </c>
      <c r="V12" s="8" t="s">
        <v>50</v>
      </c>
    </row>
    <row r="13" spans="1:22" ht="14.45" customHeight="1" x14ac:dyDescent="0.2">
      <c r="A13" s="8" t="s">
        <v>42</v>
      </c>
      <c r="B13" s="8" t="s">
        <v>13</v>
      </c>
      <c r="C13" s="8" t="s">
        <v>103</v>
      </c>
      <c r="D13" s="8" t="s">
        <v>109</v>
      </c>
      <c r="E13" s="8" t="s">
        <v>80</v>
      </c>
      <c r="F13" s="8" t="s">
        <v>89</v>
      </c>
      <c r="G13" s="8" t="s">
        <v>74</v>
      </c>
      <c r="H13" s="8" t="s">
        <v>114</v>
      </c>
      <c r="I13" s="8" t="s">
        <v>93</v>
      </c>
      <c r="J13" s="8" t="s">
        <v>84</v>
      </c>
      <c r="K13" s="8" t="s">
        <v>45</v>
      </c>
      <c r="L13" s="8" t="s">
        <v>8</v>
      </c>
      <c r="M13" s="8" t="s">
        <v>110</v>
      </c>
      <c r="N13" s="8" t="s">
        <v>163</v>
      </c>
      <c r="O13" s="8" t="s">
        <v>73</v>
      </c>
      <c r="P13" s="8" t="s">
        <v>157</v>
      </c>
      <c r="Q13" s="8" t="s">
        <v>69</v>
      </c>
      <c r="R13" s="8" t="s">
        <v>166</v>
      </c>
      <c r="S13" s="8" t="s">
        <v>115</v>
      </c>
      <c r="T13" s="8" t="s">
        <v>81</v>
      </c>
      <c r="U13" s="8" t="s">
        <v>81</v>
      </c>
      <c r="V13" s="8" t="s">
        <v>50</v>
      </c>
    </row>
    <row r="14" spans="1:22" ht="14.45" customHeight="1" x14ac:dyDescent="0.2">
      <c r="A14" s="8" t="s">
        <v>60</v>
      </c>
      <c r="B14" s="8" t="s">
        <v>14</v>
      </c>
      <c r="C14" s="8" t="s">
        <v>111</v>
      </c>
      <c r="D14" s="8" t="s">
        <v>53</v>
      </c>
      <c r="E14" s="8" t="s">
        <v>42</v>
      </c>
      <c r="F14" s="8" t="s">
        <v>97</v>
      </c>
      <c r="G14" s="8" t="s">
        <v>119</v>
      </c>
      <c r="H14" s="8" t="s">
        <v>157</v>
      </c>
      <c r="I14" s="8" t="s">
        <v>78</v>
      </c>
      <c r="J14" s="8" t="s">
        <v>83</v>
      </c>
      <c r="K14" s="8" t="s">
        <v>75</v>
      </c>
      <c r="L14" s="8" t="s">
        <v>112</v>
      </c>
      <c r="M14" s="8" t="s">
        <v>109</v>
      </c>
      <c r="N14" s="8" t="s">
        <v>164</v>
      </c>
      <c r="O14" s="8" t="s">
        <v>129</v>
      </c>
      <c r="P14" s="8" t="s">
        <v>79</v>
      </c>
      <c r="Q14" s="8" t="s">
        <v>53</v>
      </c>
      <c r="R14" s="8" t="s">
        <v>166</v>
      </c>
      <c r="S14" s="8" t="s">
        <v>53</v>
      </c>
      <c r="T14" s="8" t="s">
        <v>60</v>
      </c>
      <c r="U14" s="8" t="s">
        <v>81</v>
      </c>
      <c r="V14" s="8" t="s">
        <v>87</v>
      </c>
    </row>
    <row r="15" spans="1:22" ht="13.9" customHeight="1" x14ac:dyDescent="0.2">
      <c r="A15" s="8" t="s">
        <v>80</v>
      </c>
      <c r="B15" s="8" t="s">
        <v>15</v>
      </c>
      <c r="C15" s="8" t="s">
        <v>91</v>
      </c>
      <c r="D15" s="8" t="s">
        <v>53</v>
      </c>
      <c r="E15" s="8" t="s">
        <v>86</v>
      </c>
      <c r="F15" s="8" t="s">
        <v>89</v>
      </c>
      <c r="G15" s="8" t="s">
        <v>111</v>
      </c>
      <c r="H15" s="8" t="s">
        <v>69</v>
      </c>
      <c r="I15" s="8" t="s">
        <v>80</v>
      </c>
      <c r="J15" s="8" t="s">
        <v>97</v>
      </c>
      <c r="K15" s="8" t="s">
        <v>167</v>
      </c>
      <c r="L15" s="8" t="s">
        <v>116</v>
      </c>
      <c r="M15" s="8" t="s">
        <v>56</v>
      </c>
      <c r="N15" s="8" t="s">
        <v>104</v>
      </c>
      <c r="O15" s="8" t="s">
        <v>72</v>
      </c>
      <c r="P15" s="8" t="s">
        <v>98</v>
      </c>
      <c r="Q15" s="8" t="s">
        <v>115</v>
      </c>
      <c r="R15" s="8" t="s">
        <v>100</v>
      </c>
      <c r="S15" s="8" t="s">
        <v>78</v>
      </c>
      <c r="T15" s="8" t="s">
        <v>54</v>
      </c>
      <c r="U15" s="8" t="s">
        <v>62</v>
      </c>
      <c r="V15" s="8" t="s">
        <v>168</v>
      </c>
    </row>
    <row r="16" spans="1:22" ht="14.45" customHeight="1" x14ac:dyDescent="0.2">
      <c r="A16" s="8" t="s">
        <v>86</v>
      </c>
      <c r="B16" s="8" t="s">
        <v>16</v>
      </c>
      <c r="C16" s="8" t="s">
        <v>48</v>
      </c>
      <c r="D16" s="8" t="s">
        <v>98</v>
      </c>
      <c r="E16" s="8" t="s">
        <v>60</v>
      </c>
      <c r="F16" s="8" t="s">
        <v>84</v>
      </c>
      <c r="G16" s="8" t="s">
        <v>70</v>
      </c>
      <c r="H16" s="8" t="s">
        <v>114</v>
      </c>
      <c r="I16" s="8" t="s">
        <v>53</v>
      </c>
      <c r="J16" s="8" t="s">
        <v>128</v>
      </c>
      <c r="K16" s="8" t="s">
        <v>122</v>
      </c>
      <c r="L16" s="8" t="s">
        <v>8</v>
      </c>
      <c r="M16" s="8" t="s">
        <v>109</v>
      </c>
      <c r="N16" s="8" t="s">
        <v>90</v>
      </c>
      <c r="O16" s="8" t="s">
        <v>107</v>
      </c>
      <c r="P16" s="8" t="s">
        <v>109</v>
      </c>
      <c r="Q16" s="8" t="s">
        <v>69</v>
      </c>
      <c r="R16" s="8" t="s">
        <v>128</v>
      </c>
      <c r="S16" s="8" t="s">
        <v>93</v>
      </c>
      <c r="T16" s="8" t="s">
        <v>54</v>
      </c>
      <c r="U16" s="8" t="s">
        <v>61</v>
      </c>
      <c r="V16" s="8" t="s">
        <v>50</v>
      </c>
    </row>
    <row r="17" spans="1:22" ht="14.45" customHeight="1" x14ac:dyDescent="0.2">
      <c r="A17" s="8" t="s">
        <v>115</v>
      </c>
      <c r="B17" s="8" t="s">
        <v>17</v>
      </c>
      <c r="C17" s="8" t="s">
        <v>111</v>
      </c>
      <c r="D17" s="8" t="s">
        <v>78</v>
      </c>
      <c r="E17" s="8" t="s">
        <v>86</v>
      </c>
      <c r="F17" s="8" t="s">
        <v>97</v>
      </c>
      <c r="G17" s="8" t="s">
        <v>52</v>
      </c>
      <c r="H17" s="8" t="s">
        <v>114</v>
      </c>
      <c r="I17" s="8" t="s">
        <v>58</v>
      </c>
      <c r="J17" s="8" t="s">
        <v>113</v>
      </c>
      <c r="K17" s="8" t="s">
        <v>162</v>
      </c>
      <c r="L17" s="8" t="s">
        <v>101</v>
      </c>
      <c r="M17" s="8" t="s">
        <v>79</v>
      </c>
      <c r="N17" s="8" t="s">
        <v>163</v>
      </c>
      <c r="O17" s="8" t="s">
        <v>105</v>
      </c>
      <c r="P17" s="8" t="s">
        <v>96</v>
      </c>
      <c r="Q17" s="8" t="s">
        <v>49</v>
      </c>
      <c r="R17" s="8" t="s">
        <v>117</v>
      </c>
      <c r="S17" s="8" t="s">
        <v>86</v>
      </c>
      <c r="T17" s="8" t="s">
        <v>54</v>
      </c>
      <c r="U17" s="8" t="s">
        <v>64</v>
      </c>
      <c r="V17" s="8" t="s">
        <v>50</v>
      </c>
    </row>
    <row r="18" spans="1:22" ht="13.9" customHeight="1" x14ac:dyDescent="0.2">
      <c r="A18" s="8" t="s">
        <v>93</v>
      </c>
      <c r="B18" s="8" t="s">
        <v>18</v>
      </c>
      <c r="C18" s="8" t="s">
        <v>91</v>
      </c>
      <c r="D18" s="8" t="s">
        <v>57</v>
      </c>
      <c r="E18" s="8" t="s">
        <v>115</v>
      </c>
      <c r="F18" s="8" t="s">
        <v>89</v>
      </c>
      <c r="G18" s="8" t="s">
        <v>127</v>
      </c>
      <c r="H18" s="8" t="s">
        <v>53</v>
      </c>
      <c r="I18" s="8" t="s">
        <v>60</v>
      </c>
      <c r="J18" s="8" t="s">
        <v>97</v>
      </c>
      <c r="K18" s="8" t="s">
        <v>155</v>
      </c>
      <c r="L18" s="8" t="s">
        <v>101</v>
      </c>
      <c r="M18" s="8" t="s">
        <v>53</v>
      </c>
      <c r="N18" s="8" t="s">
        <v>165</v>
      </c>
      <c r="O18" s="8" t="s">
        <v>126</v>
      </c>
      <c r="P18" s="8" t="s">
        <v>96</v>
      </c>
      <c r="Q18" s="8" t="s">
        <v>53</v>
      </c>
      <c r="R18" s="8" t="s">
        <v>47</v>
      </c>
      <c r="S18" s="8" t="s">
        <v>53</v>
      </c>
      <c r="T18" s="8" t="s">
        <v>58</v>
      </c>
      <c r="U18" s="8" t="s">
        <v>54</v>
      </c>
      <c r="V18" s="8" t="s">
        <v>87</v>
      </c>
    </row>
    <row r="19" spans="1:22" ht="14.45" customHeight="1" x14ac:dyDescent="0.2">
      <c r="A19" s="8" t="s">
        <v>78</v>
      </c>
      <c r="B19" s="8" t="s">
        <v>19</v>
      </c>
      <c r="C19" s="8" t="s">
        <v>48</v>
      </c>
      <c r="D19" s="8" t="s">
        <v>109</v>
      </c>
      <c r="E19" s="8" t="s">
        <v>86</v>
      </c>
      <c r="F19" s="8" t="s">
        <v>84</v>
      </c>
      <c r="G19" s="8" t="s">
        <v>129</v>
      </c>
      <c r="H19" s="8" t="s">
        <v>124</v>
      </c>
      <c r="I19" s="8" t="s">
        <v>69</v>
      </c>
      <c r="J19" s="8" t="s">
        <v>166</v>
      </c>
      <c r="K19" s="8" t="s">
        <v>122</v>
      </c>
      <c r="L19" s="8" t="s">
        <v>106</v>
      </c>
      <c r="M19" s="8" t="s">
        <v>79</v>
      </c>
      <c r="N19" s="8" t="s">
        <v>90</v>
      </c>
      <c r="O19" s="8" t="s">
        <v>82</v>
      </c>
      <c r="P19" s="8" t="s">
        <v>109</v>
      </c>
      <c r="Q19" s="8" t="s">
        <v>42</v>
      </c>
      <c r="R19" s="8" t="s">
        <v>97</v>
      </c>
      <c r="S19" s="8" t="s">
        <v>69</v>
      </c>
      <c r="T19" s="8" t="s">
        <v>58</v>
      </c>
      <c r="U19" s="8" t="s">
        <v>88</v>
      </c>
      <c r="V19" s="8" t="s">
        <v>168</v>
      </c>
    </row>
    <row r="20" spans="1:22" ht="14.45" customHeight="1" x14ac:dyDescent="0.2">
      <c r="A20" s="8" t="s">
        <v>69</v>
      </c>
      <c r="B20" s="8" t="s">
        <v>169</v>
      </c>
      <c r="C20" s="8" t="s">
        <v>46</v>
      </c>
      <c r="D20" s="8" t="s">
        <v>157</v>
      </c>
      <c r="E20" s="8" t="s">
        <v>115</v>
      </c>
      <c r="F20" s="8" t="s">
        <v>128</v>
      </c>
      <c r="G20" s="8" t="s">
        <v>72</v>
      </c>
      <c r="H20" s="8" t="s">
        <v>157</v>
      </c>
      <c r="I20" s="8" t="s">
        <v>60</v>
      </c>
      <c r="J20" s="8" t="s">
        <v>100</v>
      </c>
      <c r="K20" s="8" t="s">
        <v>130</v>
      </c>
      <c r="L20" s="8" t="s">
        <v>92</v>
      </c>
      <c r="M20" s="8" t="s">
        <v>157</v>
      </c>
      <c r="N20" s="8" t="s">
        <v>90</v>
      </c>
      <c r="O20" s="8" t="s">
        <v>103</v>
      </c>
      <c r="P20" s="8" t="s">
        <v>114</v>
      </c>
      <c r="Q20" s="8" t="s">
        <v>86</v>
      </c>
      <c r="R20" s="8" t="s">
        <v>89</v>
      </c>
      <c r="S20" s="8" t="s">
        <v>69</v>
      </c>
      <c r="T20" s="8" t="s">
        <v>88</v>
      </c>
      <c r="U20" s="8" t="s">
        <v>58</v>
      </c>
      <c r="V20" s="8" t="s">
        <v>168</v>
      </c>
    </row>
    <row r="21" spans="1:22" ht="13.9" customHeight="1" x14ac:dyDescent="0.2">
      <c r="A21" s="8" t="s">
        <v>57</v>
      </c>
      <c r="B21" s="8" t="s">
        <v>22</v>
      </c>
      <c r="C21" s="8" t="s">
        <v>91</v>
      </c>
      <c r="D21" s="8" t="s">
        <v>114</v>
      </c>
      <c r="E21" s="8" t="s">
        <v>80</v>
      </c>
      <c r="F21" s="8" t="s">
        <v>89</v>
      </c>
      <c r="G21" s="8" t="s">
        <v>70</v>
      </c>
      <c r="H21" s="8" t="s">
        <v>79</v>
      </c>
      <c r="I21" s="8" t="s">
        <v>115</v>
      </c>
      <c r="J21" s="8" t="s">
        <v>128</v>
      </c>
      <c r="K21" s="8" t="s">
        <v>7</v>
      </c>
      <c r="L21" s="8" t="s">
        <v>118</v>
      </c>
      <c r="M21" s="8" t="s">
        <v>79</v>
      </c>
      <c r="N21" s="8" t="s">
        <v>161</v>
      </c>
      <c r="O21" s="8" t="s">
        <v>107</v>
      </c>
      <c r="P21" s="8" t="s">
        <v>49</v>
      </c>
      <c r="Q21" s="8" t="s">
        <v>115</v>
      </c>
      <c r="R21" s="8" t="s">
        <v>128</v>
      </c>
      <c r="S21" s="8" t="s">
        <v>115</v>
      </c>
      <c r="T21" s="8" t="s">
        <v>62</v>
      </c>
      <c r="U21" s="8" t="s">
        <v>88</v>
      </c>
      <c r="V21" s="8" t="s">
        <v>50</v>
      </c>
    </row>
    <row r="22" spans="1:22" ht="14.45" customHeight="1" x14ac:dyDescent="0.2">
      <c r="A22" s="8" t="s">
        <v>53</v>
      </c>
      <c r="B22" s="8" t="s">
        <v>23</v>
      </c>
      <c r="C22" s="8" t="s">
        <v>127</v>
      </c>
      <c r="D22" s="8" t="s">
        <v>57</v>
      </c>
      <c r="E22" s="8" t="s">
        <v>80</v>
      </c>
      <c r="F22" s="8" t="s">
        <v>97</v>
      </c>
      <c r="G22" s="8" t="s">
        <v>46</v>
      </c>
      <c r="H22" s="8" t="s">
        <v>124</v>
      </c>
      <c r="I22" s="8" t="s">
        <v>86</v>
      </c>
      <c r="J22" s="8" t="s">
        <v>128</v>
      </c>
      <c r="K22" s="8" t="s">
        <v>162</v>
      </c>
      <c r="L22" s="8" t="s">
        <v>106</v>
      </c>
      <c r="M22" s="8" t="s">
        <v>124</v>
      </c>
      <c r="N22" s="8" t="s">
        <v>163</v>
      </c>
      <c r="O22" s="8" t="s">
        <v>72</v>
      </c>
      <c r="P22" s="8" t="s">
        <v>98</v>
      </c>
      <c r="Q22" s="8" t="s">
        <v>115</v>
      </c>
      <c r="R22" s="8" t="s">
        <v>100</v>
      </c>
      <c r="S22" s="8" t="s">
        <v>69</v>
      </c>
      <c r="T22" s="8" t="s">
        <v>54</v>
      </c>
      <c r="U22" s="8" t="s">
        <v>81</v>
      </c>
      <c r="V22" s="8" t="s">
        <v>168</v>
      </c>
    </row>
    <row r="23" spans="1:22" ht="14.45" customHeight="1" x14ac:dyDescent="0.2">
      <c r="A23" s="8" t="s">
        <v>114</v>
      </c>
      <c r="B23" s="8" t="s">
        <v>24</v>
      </c>
      <c r="C23" s="8" t="s">
        <v>70</v>
      </c>
      <c r="D23" s="8" t="s">
        <v>98</v>
      </c>
      <c r="E23" s="8" t="s">
        <v>78</v>
      </c>
      <c r="F23" s="8" t="s">
        <v>128</v>
      </c>
      <c r="G23" s="8" t="s">
        <v>85</v>
      </c>
      <c r="H23" s="8" t="s">
        <v>52</v>
      </c>
      <c r="I23" s="8" t="s">
        <v>78</v>
      </c>
      <c r="J23" s="8" t="s">
        <v>121</v>
      </c>
      <c r="K23" s="8" t="s">
        <v>170</v>
      </c>
      <c r="L23" s="8" t="s">
        <v>118</v>
      </c>
      <c r="M23" s="8" t="s">
        <v>157</v>
      </c>
      <c r="N23" s="8" t="s">
        <v>161</v>
      </c>
      <c r="O23" s="8" t="s">
        <v>98</v>
      </c>
      <c r="P23" s="8" t="s">
        <v>86</v>
      </c>
      <c r="Q23" s="8" t="s">
        <v>58</v>
      </c>
      <c r="R23" s="8" t="s">
        <v>71</v>
      </c>
      <c r="S23" s="8" t="s">
        <v>93</v>
      </c>
      <c r="T23" s="8" t="s">
        <v>88</v>
      </c>
      <c r="U23" s="8" t="s">
        <v>81</v>
      </c>
      <c r="V23" s="8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Page 1</vt:lpstr>
      <vt:lpstr>Sayfa1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METAS</dc:creator>
  <cp:lastModifiedBy>Author</cp:lastModifiedBy>
  <cp:lastPrinted>2024-12-12T11:18:30Z</cp:lastPrinted>
  <dcterms:created xsi:type="dcterms:W3CDTF">2024-12-12T06:42:50Z</dcterms:created>
  <dcterms:modified xsi:type="dcterms:W3CDTF">2026-06-15T12:33:32Z</dcterms:modified>
</cp:coreProperties>
</file>