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Drive'ım\00-DEVAM EDEN ÇALIŞMALAR\1-Dicle Üniversitesi Devlet Konservatuvarı\1-DERSLER\"/>
    </mc:Choice>
  </mc:AlternateContent>
  <xr:revisionPtr revIDLastSave="0" documentId="13_ncr:1_{8E51FF82-54C5-486C-B9D0-779C3D4896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NS SINAVLA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D37" i="1"/>
  <c r="E37" i="1"/>
  <c r="F37" i="1"/>
  <c r="G37" i="1"/>
  <c r="H37" i="1"/>
  <c r="I37" i="1"/>
  <c r="J37" i="1"/>
  <c r="K37" i="1"/>
  <c r="L37" i="1"/>
  <c r="M37" i="1"/>
  <c r="N37" i="1"/>
  <c r="C37" i="1"/>
  <c r="E28" i="1" l="1"/>
  <c r="W26" i="1"/>
  <c r="W24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C26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C24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F16" i="1"/>
  <c r="D16" i="1"/>
  <c r="E16" i="1"/>
  <c r="G16" i="1"/>
  <c r="H16" i="1"/>
  <c r="I16" i="1"/>
  <c r="C16" i="1"/>
  <c r="F14" i="1"/>
  <c r="F12" i="1"/>
  <c r="D14" i="1"/>
  <c r="E14" i="1"/>
  <c r="G14" i="1"/>
  <c r="H14" i="1"/>
  <c r="I14" i="1"/>
  <c r="C14" i="1"/>
  <c r="D12" i="1"/>
  <c r="E12" i="1"/>
  <c r="G12" i="1"/>
  <c r="H12" i="1"/>
  <c r="I12" i="1"/>
  <c r="C12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C6" i="1"/>
  <c r="AI7" i="1"/>
  <c r="AI6" i="1" s="1"/>
</calcChain>
</file>

<file path=xl/sharedStrings.xml><?xml version="1.0" encoding="utf-8"?>
<sst xmlns="http://schemas.openxmlformats.org/spreadsheetml/2006/main" count="147" uniqueCount="63">
  <si>
    <t>ÇALGI 2 (KAVAL)</t>
  </si>
  <si>
    <t>ÇALGI 4 (KAVAL)</t>
  </si>
  <si>
    <t>ÇALGI 6 (KAVAL)</t>
  </si>
  <si>
    <t>ÇALGI 8 (KAVAL)</t>
  </si>
  <si>
    <t>DEĞERLENDİRME KRİTERLERİ</t>
  </si>
  <si>
    <t>ÜE</t>
  </si>
  <si>
    <t>AE</t>
  </si>
  <si>
    <t>KOORDİNASYON</t>
  </si>
  <si>
    <t>KONDİSYON</t>
  </si>
  <si>
    <t>VURGU</t>
  </si>
  <si>
    <t>AKICILIK</t>
  </si>
  <si>
    <t>EMİNLİK</t>
  </si>
  <si>
    <t>DANSIN CİNSİYETİNE UYUM ve KARAKTER SERGİLEME</t>
  </si>
  <si>
    <t>ÖĞRETİM ELEMANI BEĞENİSİ</t>
  </si>
  <si>
    <t>POZİSYONLAMA</t>
  </si>
  <si>
    <t>POZİYON GEÇİŞLERİ</t>
  </si>
  <si>
    <t>ÖÜHK SERGİLEME</t>
  </si>
  <si>
    <t>AE-ÜE</t>
  </si>
  <si>
    <t>ÜE-G</t>
  </si>
  <si>
    <t>G-AE</t>
  </si>
  <si>
    <t>RİTİM</t>
  </si>
  <si>
    <t>1. DANS</t>
  </si>
  <si>
    <t>2. DANS</t>
  </si>
  <si>
    <t>THO Zeybek-2
Oyun Repertuvarı-4</t>
  </si>
  <si>
    <t>TOPLAM</t>
  </si>
  <si>
    <t>EKSTREMİTE KOMBİNASYONLARI</t>
  </si>
  <si>
    <t>1. ESER</t>
  </si>
  <si>
    <t>DAVUL ASIMI</t>
  </si>
  <si>
    <t>SAĞ ÜE KULLANIMI</t>
  </si>
  <si>
    <t>SOL ÜE KULLANIMI</t>
  </si>
  <si>
    <t>NOTA TAKİBİ VE SESLENDİRME</t>
  </si>
  <si>
    <t>HIZ TUTARLILIĞI</t>
  </si>
  <si>
    <t>ESER AKIŞI</t>
  </si>
  <si>
    <t>2. ESER</t>
  </si>
  <si>
    <t>(15X2)</t>
  </si>
  <si>
    <t>(20X2)</t>
  </si>
  <si>
    <t>(4X10)</t>
  </si>
  <si>
    <t>DERS ADI</t>
  </si>
  <si>
    <t>Değerlendirme Konusu</t>
  </si>
  <si>
    <t>Toplam Puana Etkisi</t>
  </si>
  <si>
    <t>Kriter Puanı</t>
  </si>
  <si>
    <t>TOPLAM PUAN</t>
  </si>
  <si>
    <t>Parmak Tutuşları</t>
  </si>
  <si>
    <t>Ses Netliği</t>
  </si>
  <si>
    <t>Eser Notaları</t>
  </si>
  <si>
    <t>Eser Akışı</t>
  </si>
  <si>
    <t>Nefes Alış</t>
  </si>
  <si>
    <t>HAREKET NOTASYONU-2</t>
  </si>
  <si>
    <t>3. ESER</t>
  </si>
  <si>
    <t>4. ESER</t>
  </si>
  <si>
    <t>RİTİM SAZ-2</t>
  </si>
  <si>
    <t>RİTİM SAZ-4</t>
  </si>
  <si>
    <t>RİTİM SAZ-6</t>
  </si>
  <si>
    <t>RİTİM SAZ -8</t>
  </si>
  <si>
    <t>DEŞİFRE SÜRESİ</t>
  </si>
  <si>
    <t>HAREKET DOĞRULUĞU</t>
  </si>
  <si>
    <t>DOĞALLAŞTIRMA</t>
  </si>
  <si>
    <t>YÖN</t>
  </si>
  <si>
    <t>RİTMİK</t>
  </si>
  <si>
    <t>GEÇİŞ</t>
  </si>
  <si>
    <t>ÜE EKLEM HAREKETLERİ</t>
  </si>
  <si>
    <t>AE EKLEM HAREKETLERİ</t>
  </si>
  <si>
    <t>Dr. Sonay ÖDEMİŞ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</si>
</sst>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3A3A3A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4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0"/>
      <color rgb="FF3A3A3A"/>
      <name val="Calibri"/>
      <family val="2"/>
      <charset val="162"/>
      <scheme val="minor"/>
    </font>
    <font>
      <sz val="40"/>
      <color theme="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textRotation="90"/>
    </xf>
    <xf numFmtId="9" fontId="12" fillId="0" borderId="9" xfId="1" applyFont="1" applyBorder="1" applyAlignment="1">
      <alignment horizontal="center" wrapText="1"/>
    </xf>
    <xf numFmtId="9" fontId="12" fillId="0" borderId="10" xfId="1" applyFont="1" applyBorder="1" applyAlignment="1">
      <alignment horizontal="center" wrapText="1"/>
    </xf>
    <xf numFmtId="9" fontId="12" fillId="0" borderId="12" xfId="1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14" fillId="0" borderId="4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9" fontId="1" fillId="0" borderId="28" xfId="1" applyFont="1" applyBorder="1" applyAlignment="1">
      <alignment horizontal="center" vertical="center"/>
    </xf>
    <xf numFmtId="9" fontId="1" fillId="0" borderId="36" xfId="1" applyFont="1" applyBorder="1" applyAlignment="1">
      <alignment horizontal="center" vertical="center"/>
    </xf>
    <xf numFmtId="9" fontId="1" fillId="0" borderId="29" xfId="1" applyFont="1" applyBorder="1" applyAlignment="1">
      <alignment horizontal="center" vertical="center"/>
    </xf>
    <xf numFmtId="9" fontId="1" fillId="0" borderId="35" xfId="1" applyFont="1" applyBorder="1" applyAlignment="1">
      <alignment horizontal="center" vertical="center"/>
    </xf>
    <xf numFmtId="0" fontId="6" fillId="0" borderId="40" xfId="0" applyFont="1" applyBorder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15" fillId="0" borderId="32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 vertical="center" textRotation="90"/>
    </xf>
    <xf numFmtId="9" fontId="12" fillId="0" borderId="20" xfId="1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13" fillId="0" borderId="0" xfId="0" applyFont="1" applyAlignment="1">
      <alignment vertical="center"/>
    </xf>
    <xf numFmtId="9" fontId="0" fillId="0" borderId="6" xfId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1" fillId="0" borderId="5" xfId="1" applyFont="1" applyBorder="1" applyAlignment="1">
      <alignment horizontal="center" vertical="center"/>
    </xf>
    <xf numFmtId="9" fontId="1" fillId="0" borderId="8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9" fontId="6" fillId="0" borderId="41" xfId="1" applyFont="1" applyBorder="1" applyAlignment="1">
      <alignment horizontal="center" vertical="center" wrapText="1"/>
    </xf>
    <xf numFmtId="9" fontId="6" fillId="0" borderId="39" xfId="1" applyFont="1" applyBorder="1" applyAlignment="1">
      <alignment horizontal="center" vertical="center" wrapText="1"/>
    </xf>
    <xf numFmtId="9" fontId="6" fillId="0" borderId="50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17" fillId="0" borderId="31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5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16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0" fontId="17" fillId="0" borderId="46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topLeftCell="A5" zoomScale="40" zoomScaleNormal="40" workbookViewId="0">
      <selection activeCell="AI38" sqref="AI38"/>
    </sheetView>
  </sheetViews>
  <sheetFormatPr defaultRowHeight="14.4" x14ac:dyDescent="0.3"/>
  <cols>
    <col min="1" max="1" width="34.33203125" customWidth="1"/>
    <col min="2" max="2" width="20.33203125" style="2" customWidth="1"/>
    <col min="5" max="5" width="11.44140625" customWidth="1"/>
    <col min="6" max="6" width="11" customWidth="1"/>
    <col min="35" max="35" width="11" style="6" customWidth="1"/>
  </cols>
  <sheetData>
    <row r="1" spans="1:35" ht="54" customHeight="1" thickBot="1" x14ac:dyDescent="0.35">
      <c r="A1" s="44" t="s">
        <v>37</v>
      </c>
      <c r="C1" s="114" t="s">
        <v>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6"/>
      <c r="AI1" s="62"/>
    </row>
    <row r="2" spans="1:35" ht="51" customHeight="1" thickBot="1" x14ac:dyDescent="0.35">
      <c r="A2" s="128" t="s">
        <v>23</v>
      </c>
      <c r="B2" s="49"/>
      <c r="C2" s="102" t="s">
        <v>21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2" t="s">
        <v>22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  <c r="AI2" s="126" t="s">
        <v>24</v>
      </c>
    </row>
    <row r="3" spans="1:35" ht="22.2" customHeight="1" x14ac:dyDescent="0.3">
      <c r="A3" s="129"/>
      <c r="B3" s="138" t="s">
        <v>38</v>
      </c>
      <c r="C3" s="111" t="s">
        <v>5</v>
      </c>
      <c r="D3" s="112"/>
      <c r="E3" s="112"/>
      <c r="F3" s="113" t="s">
        <v>6</v>
      </c>
      <c r="G3" s="113"/>
      <c r="H3" s="113"/>
      <c r="I3" s="113" t="s">
        <v>7</v>
      </c>
      <c r="J3" s="113"/>
      <c r="K3" s="113"/>
      <c r="L3" s="108" t="s">
        <v>8</v>
      </c>
      <c r="M3" s="113" t="s">
        <v>9</v>
      </c>
      <c r="N3" s="113"/>
      <c r="O3" s="108" t="s">
        <v>10</v>
      </c>
      <c r="P3" s="108" t="s">
        <v>11</v>
      </c>
      <c r="Q3" s="117" t="s">
        <v>12</v>
      </c>
      <c r="R3" s="119" t="s">
        <v>13</v>
      </c>
      <c r="S3" s="111" t="s">
        <v>5</v>
      </c>
      <c r="T3" s="112"/>
      <c r="U3" s="112"/>
      <c r="V3" s="113" t="s">
        <v>6</v>
      </c>
      <c r="W3" s="113"/>
      <c r="X3" s="113"/>
      <c r="Y3" s="113" t="s">
        <v>7</v>
      </c>
      <c r="Z3" s="113"/>
      <c r="AA3" s="113"/>
      <c r="AB3" s="108" t="s">
        <v>8</v>
      </c>
      <c r="AC3" s="113" t="s">
        <v>9</v>
      </c>
      <c r="AD3" s="113"/>
      <c r="AE3" s="108" t="s">
        <v>10</v>
      </c>
      <c r="AF3" s="108" t="s">
        <v>11</v>
      </c>
      <c r="AG3" s="117" t="s">
        <v>12</v>
      </c>
      <c r="AH3" s="131" t="s">
        <v>13</v>
      </c>
      <c r="AI3" s="127"/>
    </row>
    <row r="4" spans="1:35" s="1" customFormat="1" ht="22.2" customHeight="1" x14ac:dyDescent="0.3">
      <c r="A4" s="129"/>
      <c r="B4" s="138"/>
      <c r="C4" s="122" t="s">
        <v>14</v>
      </c>
      <c r="D4" s="124" t="s">
        <v>15</v>
      </c>
      <c r="E4" s="109" t="s">
        <v>16</v>
      </c>
      <c r="F4" s="124" t="s">
        <v>14</v>
      </c>
      <c r="G4" s="124" t="s">
        <v>15</v>
      </c>
      <c r="H4" s="109" t="s">
        <v>16</v>
      </c>
      <c r="I4" s="109" t="s">
        <v>17</v>
      </c>
      <c r="J4" s="124" t="s">
        <v>18</v>
      </c>
      <c r="K4" s="109" t="s">
        <v>19</v>
      </c>
      <c r="L4" s="109"/>
      <c r="M4" s="109" t="s">
        <v>20</v>
      </c>
      <c r="N4" s="124" t="s">
        <v>25</v>
      </c>
      <c r="O4" s="109"/>
      <c r="P4" s="109"/>
      <c r="Q4" s="118"/>
      <c r="R4" s="120"/>
      <c r="S4" s="122" t="s">
        <v>14</v>
      </c>
      <c r="T4" s="124" t="s">
        <v>15</v>
      </c>
      <c r="U4" s="109" t="s">
        <v>16</v>
      </c>
      <c r="V4" s="124" t="s">
        <v>14</v>
      </c>
      <c r="W4" s="124" t="s">
        <v>15</v>
      </c>
      <c r="X4" s="109" t="s">
        <v>16</v>
      </c>
      <c r="Y4" s="109" t="s">
        <v>17</v>
      </c>
      <c r="Z4" s="124" t="s">
        <v>18</v>
      </c>
      <c r="AA4" s="109" t="s">
        <v>19</v>
      </c>
      <c r="AB4" s="109"/>
      <c r="AC4" s="109" t="s">
        <v>20</v>
      </c>
      <c r="AD4" s="124" t="s">
        <v>25</v>
      </c>
      <c r="AE4" s="109"/>
      <c r="AF4" s="109"/>
      <c r="AG4" s="118"/>
      <c r="AH4" s="132"/>
      <c r="AI4" s="127"/>
    </row>
    <row r="5" spans="1:35" s="1" customFormat="1" ht="77.25" customHeight="1" x14ac:dyDescent="0.3">
      <c r="A5" s="129"/>
      <c r="B5" s="138"/>
      <c r="C5" s="123"/>
      <c r="D5" s="125"/>
      <c r="E5" s="110"/>
      <c r="F5" s="125"/>
      <c r="G5" s="125"/>
      <c r="H5" s="110"/>
      <c r="I5" s="110"/>
      <c r="J5" s="125"/>
      <c r="K5" s="110"/>
      <c r="L5" s="110"/>
      <c r="M5" s="110"/>
      <c r="N5" s="125"/>
      <c r="O5" s="110"/>
      <c r="P5" s="110"/>
      <c r="Q5" s="118"/>
      <c r="R5" s="121"/>
      <c r="S5" s="123"/>
      <c r="T5" s="125"/>
      <c r="U5" s="110"/>
      <c r="V5" s="125"/>
      <c r="W5" s="125"/>
      <c r="X5" s="110"/>
      <c r="Y5" s="110"/>
      <c r="Z5" s="125"/>
      <c r="AA5" s="110"/>
      <c r="AB5" s="110"/>
      <c r="AC5" s="110"/>
      <c r="AD5" s="125"/>
      <c r="AE5" s="110"/>
      <c r="AF5" s="110"/>
      <c r="AG5" s="118"/>
      <c r="AH5" s="133"/>
      <c r="AI5" s="127"/>
    </row>
    <row r="6" spans="1:35" s="1" customFormat="1" ht="20.25" customHeight="1" thickBot="1" x14ac:dyDescent="0.4">
      <c r="A6" s="129"/>
      <c r="B6" s="46" t="s">
        <v>39</v>
      </c>
      <c r="C6" s="9">
        <f>C7/50</f>
        <v>0.04</v>
      </c>
      <c r="D6" s="10">
        <f t="shared" ref="D6:AH6" si="0">D7/50</f>
        <v>0.04</v>
      </c>
      <c r="E6" s="10">
        <f t="shared" si="0"/>
        <v>0.06</v>
      </c>
      <c r="F6" s="10">
        <f t="shared" si="0"/>
        <v>0.04</v>
      </c>
      <c r="G6" s="10">
        <f t="shared" si="0"/>
        <v>0.04</v>
      </c>
      <c r="H6" s="10">
        <f t="shared" si="0"/>
        <v>0.06</v>
      </c>
      <c r="I6" s="10">
        <f t="shared" si="0"/>
        <v>0.02</v>
      </c>
      <c r="J6" s="10">
        <f t="shared" si="0"/>
        <v>0.02</v>
      </c>
      <c r="K6" s="10">
        <f t="shared" si="0"/>
        <v>0.02</v>
      </c>
      <c r="L6" s="10">
        <f t="shared" si="0"/>
        <v>0.06</v>
      </c>
      <c r="M6" s="10">
        <f t="shared" si="0"/>
        <v>0.1</v>
      </c>
      <c r="N6" s="10">
        <f t="shared" si="0"/>
        <v>0.04</v>
      </c>
      <c r="O6" s="10">
        <f t="shared" si="0"/>
        <v>0.18</v>
      </c>
      <c r="P6" s="10">
        <f t="shared" si="0"/>
        <v>0.18</v>
      </c>
      <c r="Q6" s="10">
        <f t="shared" si="0"/>
        <v>0.08</v>
      </c>
      <c r="R6" s="55">
        <f t="shared" si="0"/>
        <v>0.02</v>
      </c>
      <c r="S6" s="9">
        <f t="shared" si="0"/>
        <v>0.04</v>
      </c>
      <c r="T6" s="10">
        <f t="shared" si="0"/>
        <v>0.04</v>
      </c>
      <c r="U6" s="10">
        <f t="shared" si="0"/>
        <v>0.06</v>
      </c>
      <c r="V6" s="10">
        <f t="shared" si="0"/>
        <v>0.04</v>
      </c>
      <c r="W6" s="10">
        <f t="shared" si="0"/>
        <v>0.04</v>
      </c>
      <c r="X6" s="10">
        <f t="shared" si="0"/>
        <v>0.06</v>
      </c>
      <c r="Y6" s="10">
        <f t="shared" si="0"/>
        <v>0.02</v>
      </c>
      <c r="Z6" s="10">
        <f t="shared" si="0"/>
        <v>0.02</v>
      </c>
      <c r="AA6" s="10">
        <f t="shared" si="0"/>
        <v>0.02</v>
      </c>
      <c r="AB6" s="10">
        <f t="shared" si="0"/>
        <v>0.06</v>
      </c>
      <c r="AC6" s="10">
        <f t="shared" si="0"/>
        <v>0.1</v>
      </c>
      <c r="AD6" s="10">
        <f t="shared" si="0"/>
        <v>0.04</v>
      </c>
      <c r="AE6" s="10">
        <f t="shared" si="0"/>
        <v>0.18</v>
      </c>
      <c r="AF6" s="10">
        <f t="shared" si="0"/>
        <v>0.18</v>
      </c>
      <c r="AG6" s="10">
        <f t="shared" si="0"/>
        <v>0.08</v>
      </c>
      <c r="AH6" s="11">
        <f t="shared" si="0"/>
        <v>0.02</v>
      </c>
      <c r="AI6" s="12">
        <f>1/AI7</f>
        <v>0.01</v>
      </c>
    </row>
    <row r="7" spans="1:35" s="1" customFormat="1" ht="33.75" customHeight="1" thickBot="1" x14ac:dyDescent="0.35">
      <c r="A7" s="130"/>
      <c r="B7" s="50" t="s">
        <v>40</v>
      </c>
      <c r="C7" s="30">
        <v>2</v>
      </c>
      <c r="D7" s="31">
        <v>2</v>
      </c>
      <c r="E7" s="32">
        <v>3</v>
      </c>
      <c r="F7" s="31">
        <v>2</v>
      </c>
      <c r="G7" s="31">
        <v>2</v>
      </c>
      <c r="H7" s="32">
        <v>3</v>
      </c>
      <c r="I7" s="32">
        <v>1</v>
      </c>
      <c r="J7" s="31">
        <v>1</v>
      </c>
      <c r="K7" s="32">
        <v>1</v>
      </c>
      <c r="L7" s="32">
        <v>3</v>
      </c>
      <c r="M7" s="32">
        <v>5</v>
      </c>
      <c r="N7" s="32">
        <v>2</v>
      </c>
      <c r="O7" s="32">
        <v>9</v>
      </c>
      <c r="P7" s="32">
        <v>9</v>
      </c>
      <c r="Q7" s="31">
        <v>4</v>
      </c>
      <c r="R7" s="56">
        <v>1</v>
      </c>
      <c r="S7" s="30">
        <v>2</v>
      </c>
      <c r="T7" s="31">
        <v>2</v>
      </c>
      <c r="U7" s="32">
        <v>3</v>
      </c>
      <c r="V7" s="31">
        <v>2</v>
      </c>
      <c r="W7" s="31">
        <v>2</v>
      </c>
      <c r="X7" s="32">
        <v>3</v>
      </c>
      <c r="Y7" s="32">
        <v>1</v>
      </c>
      <c r="Z7" s="31">
        <v>1</v>
      </c>
      <c r="AA7" s="32">
        <v>1</v>
      </c>
      <c r="AB7" s="32">
        <v>3</v>
      </c>
      <c r="AC7" s="32">
        <v>5</v>
      </c>
      <c r="AD7" s="32">
        <v>2</v>
      </c>
      <c r="AE7" s="32">
        <v>9</v>
      </c>
      <c r="AF7" s="32">
        <v>9</v>
      </c>
      <c r="AG7" s="31">
        <v>4</v>
      </c>
      <c r="AH7" s="33">
        <v>1</v>
      </c>
      <c r="AI7" s="64">
        <f>SUM(C7:AH7)</f>
        <v>100</v>
      </c>
    </row>
    <row r="8" spans="1:35" s="1" customFormat="1" ht="22.2" customHeight="1" thickBot="1" x14ac:dyDescent="0.35">
      <c r="AI8" s="6"/>
    </row>
    <row r="9" spans="1:35" ht="49.8" customHeight="1" thickBot="1" x14ac:dyDescent="0.35">
      <c r="C9" s="114" t="s">
        <v>4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4"/>
      <c r="R9" s="14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51" customHeight="1" thickBot="1" x14ac:dyDescent="0.35">
      <c r="A10" s="51"/>
      <c r="B10" s="52"/>
      <c r="C10" s="102" t="s">
        <v>26</v>
      </c>
      <c r="D10" s="103"/>
      <c r="E10" s="103"/>
      <c r="F10" s="103"/>
      <c r="G10" s="103"/>
      <c r="H10" s="103"/>
      <c r="I10" s="103"/>
      <c r="J10" s="102" t="s">
        <v>33</v>
      </c>
      <c r="K10" s="103"/>
      <c r="L10" s="103"/>
      <c r="M10" s="103"/>
      <c r="N10" s="103"/>
      <c r="O10" s="103"/>
      <c r="P10" s="103"/>
      <c r="Q10" s="96" t="s">
        <v>41</v>
      </c>
      <c r="R10" s="97"/>
    </row>
    <row r="11" spans="1:35" ht="86.25" customHeight="1" x14ac:dyDescent="0.3">
      <c r="A11" s="53"/>
      <c r="B11" s="45" t="s">
        <v>38</v>
      </c>
      <c r="C11" s="41" t="s">
        <v>28</v>
      </c>
      <c r="D11" s="42" t="s">
        <v>29</v>
      </c>
      <c r="E11" s="5" t="s">
        <v>27</v>
      </c>
      <c r="F11" s="43" t="s">
        <v>30</v>
      </c>
      <c r="G11" s="5" t="s">
        <v>31</v>
      </c>
      <c r="H11" s="5" t="s">
        <v>32</v>
      </c>
      <c r="I11" s="43" t="s">
        <v>9</v>
      </c>
      <c r="J11" s="41" t="s">
        <v>28</v>
      </c>
      <c r="K11" s="5" t="s">
        <v>29</v>
      </c>
      <c r="L11" s="5" t="s">
        <v>27</v>
      </c>
      <c r="M11" s="5" t="s">
        <v>30</v>
      </c>
      <c r="N11" s="5" t="s">
        <v>31</v>
      </c>
      <c r="O11" s="5" t="s">
        <v>32</v>
      </c>
      <c r="P11" s="43" t="s">
        <v>9</v>
      </c>
      <c r="Q11" s="139"/>
      <c r="R11" s="14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54"/>
    </row>
    <row r="12" spans="1:35" ht="15" customHeight="1" x14ac:dyDescent="0.3">
      <c r="A12" s="135" t="s">
        <v>50</v>
      </c>
      <c r="B12" s="47" t="s">
        <v>39</v>
      </c>
      <c r="C12" s="37">
        <f>C13/100</f>
        <v>0.1</v>
      </c>
      <c r="D12" s="38">
        <f t="shared" ref="D12:I12" si="1">D13/100</f>
        <v>0.1</v>
      </c>
      <c r="E12" s="39">
        <f t="shared" si="1"/>
        <v>0.05</v>
      </c>
      <c r="F12" s="40">
        <f>40/100</f>
        <v>0.4</v>
      </c>
      <c r="G12" s="39">
        <f t="shared" si="1"/>
        <v>0.1</v>
      </c>
      <c r="H12" s="39">
        <f t="shared" si="1"/>
        <v>0.1</v>
      </c>
      <c r="I12" s="40">
        <f t="shared" si="1"/>
        <v>0.15</v>
      </c>
      <c r="J12" s="26"/>
      <c r="K12" s="8"/>
      <c r="L12" s="8"/>
      <c r="M12" s="8"/>
      <c r="N12" s="8"/>
      <c r="O12" s="8"/>
      <c r="P12" s="25"/>
      <c r="Q12" s="141">
        <v>100</v>
      </c>
      <c r="R12" s="14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34"/>
    </row>
    <row r="13" spans="1:35" ht="32.25" customHeight="1" x14ac:dyDescent="0.3">
      <c r="A13" s="136"/>
      <c r="B13" s="48" t="s">
        <v>40</v>
      </c>
      <c r="C13" s="27">
        <v>10</v>
      </c>
      <c r="D13" s="28">
        <v>10</v>
      </c>
      <c r="E13" s="29">
        <v>5</v>
      </c>
      <c r="F13" s="18" t="s">
        <v>35</v>
      </c>
      <c r="G13" s="29">
        <v>10</v>
      </c>
      <c r="H13" s="29">
        <v>10</v>
      </c>
      <c r="I13" s="21">
        <v>15</v>
      </c>
      <c r="J13" s="23"/>
      <c r="K13" s="19"/>
      <c r="L13" s="19"/>
      <c r="M13" s="19"/>
      <c r="N13" s="19"/>
      <c r="O13" s="19"/>
      <c r="P13" s="21"/>
      <c r="Q13" s="143"/>
      <c r="R13" s="14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34"/>
    </row>
    <row r="14" spans="1:35" ht="15" customHeight="1" x14ac:dyDescent="0.3">
      <c r="A14" s="135" t="s">
        <v>51</v>
      </c>
      <c r="B14" s="47" t="s">
        <v>39</v>
      </c>
      <c r="C14" s="37">
        <f>C15/100</f>
        <v>0.1</v>
      </c>
      <c r="D14" s="38">
        <f t="shared" ref="D14:I14" si="2">D15/100</f>
        <v>0.1</v>
      </c>
      <c r="E14" s="39">
        <f t="shared" si="2"/>
        <v>0.05</v>
      </c>
      <c r="F14" s="40">
        <f>30/100</f>
        <v>0.3</v>
      </c>
      <c r="G14" s="39">
        <f t="shared" si="2"/>
        <v>0.15</v>
      </c>
      <c r="H14" s="39">
        <f t="shared" si="2"/>
        <v>0.15</v>
      </c>
      <c r="I14" s="40">
        <f t="shared" si="2"/>
        <v>0.15</v>
      </c>
      <c r="J14" s="24"/>
      <c r="K14" s="20"/>
      <c r="L14" s="20"/>
      <c r="M14" s="20"/>
      <c r="N14" s="20"/>
      <c r="O14" s="20"/>
      <c r="P14" s="22"/>
      <c r="Q14" s="141">
        <v>100</v>
      </c>
      <c r="R14" s="142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34"/>
    </row>
    <row r="15" spans="1:35" ht="32.25" customHeight="1" x14ac:dyDescent="0.3">
      <c r="A15" s="136"/>
      <c r="B15" s="48" t="s">
        <v>40</v>
      </c>
      <c r="C15" s="27">
        <v>10</v>
      </c>
      <c r="D15" s="28">
        <v>10</v>
      </c>
      <c r="E15" s="29">
        <v>5</v>
      </c>
      <c r="F15" s="18" t="s">
        <v>34</v>
      </c>
      <c r="G15" s="29">
        <v>15</v>
      </c>
      <c r="H15" s="29">
        <v>15</v>
      </c>
      <c r="I15" s="18">
        <v>15</v>
      </c>
      <c r="J15" s="23"/>
      <c r="K15" s="19"/>
      <c r="L15" s="19"/>
      <c r="M15" s="19"/>
      <c r="N15" s="19"/>
      <c r="O15" s="19"/>
      <c r="P15" s="21"/>
      <c r="Q15" s="143"/>
      <c r="R15" s="144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34"/>
    </row>
    <row r="16" spans="1:35" ht="15" customHeight="1" x14ac:dyDescent="0.3">
      <c r="A16" s="135" t="s">
        <v>52</v>
      </c>
      <c r="B16" s="47" t="s">
        <v>39</v>
      </c>
      <c r="C16" s="37">
        <f>C17/100</f>
        <v>0.05</v>
      </c>
      <c r="D16" s="38">
        <f t="shared" ref="D16:I16" si="3">D17/100</f>
        <v>0.05</v>
      </c>
      <c r="E16" s="39">
        <f t="shared" si="3"/>
        <v>0.05</v>
      </c>
      <c r="F16" s="40">
        <f>40/100</f>
        <v>0.4</v>
      </c>
      <c r="G16" s="39">
        <f t="shared" si="3"/>
        <v>0.15</v>
      </c>
      <c r="H16" s="39">
        <f t="shared" si="3"/>
        <v>0.15</v>
      </c>
      <c r="I16" s="40">
        <f t="shared" si="3"/>
        <v>0.15</v>
      </c>
      <c r="J16" s="24"/>
      <c r="K16" s="20"/>
      <c r="L16" s="20"/>
      <c r="M16" s="20"/>
      <c r="N16" s="20"/>
      <c r="O16" s="20"/>
      <c r="P16" s="22"/>
      <c r="Q16" s="141">
        <v>100</v>
      </c>
      <c r="R16" s="142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34"/>
    </row>
    <row r="17" spans="1:35" ht="32.25" customHeight="1" x14ac:dyDescent="0.3">
      <c r="A17" s="136"/>
      <c r="B17" s="48" t="s">
        <v>40</v>
      </c>
      <c r="C17" s="27">
        <v>5</v>
      </c>
      <c r="D17" s="28">
        <v>5</v>
      </c>
      <c r="E17" s="29">
        <v>5</v>
      </c>
      <c r="F17" s="18" t="s">
        <v>36</v>
      </c>
      <c r="G17" s="29">
        <v>15</v>
      </c>
      <c r="H17" s="29">
        <v>15</v>
      </c>
      <c r="I17" s="18">
        <v>15</v>
      </c>
      <c r="J17" s="23"/>
      <c r="K17" s="19"/>
      <c r="L17" s="19"/>
      <c r="M17" s="19"/>
      <c r="N17" s="19"/>
      <c r="O17" s="19"/>
      <c r="P17" s="21"/>
      <c r="Q17" s="143"/>
      <c r="R17" s="144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34"/>
    </row>
    <row r="18" spans="1:35" ht="15" customHeight="1" x14ac:dyDescent="0.3">
      <c r="A18" s="135" t="s">
        <v>53</v>
      </c>
      <c r="B18" s="47" t="s">
        <v>39</v>
      </c>
      <c r="C18" s="37">
        <f t="shared" ref="C18:P18" si="4">C19/100</f>
        <v>0</v>
      </c>
      <c r="D18" s="38">
        <f t="shared" si="4"/>
        <v>0</v>
      </c>
      <c r="E18" s="39">
        <f t="shared" si="4"/>
        <v>0</v>
      </c>
      <c r="F18" s="40">
        <f t="shared" si="4"/>
        <v>0.2</v>
      </c>
      <c r="G18" s="39">
        <f t="shared" si="4"/>
        <v>0.1</v>
      </c>
      <c r="H18" s="39">
        <f t="shared" si="4"/>
        <v>0.1</v>
      </c>
      <c r="I18" s="40">
        <f t="shared" si="4"/>
        <v>0.1</v>
      </c>
      <c r="J18" s="37">
        <f t="shared" si="4"/>
        <v>0</v>
      </c>
      <c r="K18" s="39">
        <f t="shared" si="4"/>
        <v>0</v>
      </c>
      <c r="L18" s="39">
        <f t="shared" si="4"/>
        <v>0</v>
      </c>
      <c r="M18" s="39">
        <f t="shared" si="4"/>
        <v>0.2</v>
      </c>
      <c r="N18" s="39">
        <f t="shared" si="4"/>
        <v>0.1</v>
      </c>
      <c r="O18" s="39">
        <f t="shared" si="4"/>
        <v>0.1</v>
      </c>
      <c r="P18" s="40">
        <f t="shared" si="4"/>
        <v>0.1</v>
      </c>
      <c r="Q18" s="141">
        <v>100</v>
      </c>
      <c r="R18" s="142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34"/>
    </row>
    <row r="19" spans="1:35" ht="32.25" customHeight="1" thickBot="1" x14ac:dyDescent="0.35">
      <c r="A19" s="137"/>
      <c r="B19" s="50" t="s">
        <v>40</v>
      </c>
      <c r="C19" s="34"/>
      <c r="D19" s="35"/>
      <c r="E19" s="32"/>
      <c r="F19" s="36">
        <v>20</v>
      </c>
      <c r="G19" s="32">
        <v>10</v>
      </c>
      <c r="H19" s="32">
        <v>10</v>
      </c>
      <c r="I19" s="36">
        <v>10</v>
      </c>
      <c r="J19" s="34"/>
      <c r="K19" s="32"/>
      <c r="L19" s="32"/>
      <c r="M19" s="32">
        <v>20</v>
      </c>
      <c r="N19" s="32">
        <v>10</v>
      </c>
      <c r="O19" s="32">
        <v>10</v>
      </c>
      <c r="P19" s="36">
        <v>10</v>
      </c>
      <c r="Q19" s="143"/>
      <c r="R19" s="144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34"/>
    </row>
    <row r="20" spans="1:35" ht="24.75" customHeight="1" thickBot="1" x14ac:dyDescent="0.35">
      <c r="A20" s="17"/>
      <c r="B20" s="4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57"/>
      <c r="R20" s="5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3"/>
    </row>
    <row r="21" spans="1:35" ht="42" customHeight="1" thickBot="1" x14ac:dyDescent="0.35">
      <c r="A21" s="7"/>
      <c r="B21" s="4"/>
      <c r="C21" s="114" t="s">
        <v>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51" customHeight="1" thickBot="1" x14ac:dyDescent="0.35">
      <c r="A22" s="7"/>
      <c r="C22" s="102" t="s">
        <v>26</v>
      </c>
      <c r="D22" s="103"/>
      <c r="E22" s="103"/>
      <c r="F22" s="103"/>
      <c r="G22" s="103"/>
      <c r="H22" s="102" t="s">
        <v>33</v>
      </c>
      <c r="I22" s="103"/>
      <c r="J22" s="103"/>
      <c r="K22" s="103"/>
      <c r="L22" s="103"/>
      <c r="M22" s="102" t="s">
        <v>48</v>
      </c>
      <c r="N22" s="103"/>
      <c r="O22" s="103"/>
      <c r="P22" s="103"/>
      <c r="Q22" s="103"/>
      <c r="R22" s="102" t="s">
        <v>49</v>
      </c>
      <c r="S22" s="103"/>
      <c r="T22" s="103"/>
      <c r="U22" s="103"/>
      <c r="V22" s="104"/>
      <c r="W22" s="145" t="s">
        <v>41</v>
      </c>
      <c r="X22" s="9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3"/>
    </row>
    <row r="23" spans="1:35" ht="51.6" x14ac:dyDescent="0.3">
      <c r="B23" s="46" t="s">
        <v>38</v>
      </c>
      <c r="C23" s="65" t="s">
        <v>42</v>
      </c>
      <c r="D23" s="66" t="s">
        <v>43</v>
      </c>
      <c r="E23" s="66" t="s">
        <v>44</v>
      </c>
      <c r="F23" s="66" t="s">
        <v>45</v>
      </c>
      <c r="G23" s="66" t="s">
        <v>46</v>
      </c>
      <c r="H23" s="67" t="s">
        <v>42</v>
      </c>
      <c r="I23" s="67" t="s">
        <v>43</v>
      </c>
      <c r="J23" s="67" t="s">
        <v>44</v>
      </c>
      <c r="K23" s="67" t="s">
        <v>45</v>
      </c>
      <c r="L23" s="67" t="s">
        <v>46</v>
      </c>
      <c r="M23" s="67" t="s">
        <v>42</v>
      </c>
      <c r="N23" s="67" t="s">
        <v>43</v>
      </c>
      <c r="O23" s="67" t="s">
        <v>44</v>
      </c>
      <c r="P23" s="67" t="s">
        <v>45</v>
      </c>
      <c r="Q23" s="67" t="s">
        <v>46</v>
      </c>
      <c r="R23" s="67" t="s">
        <v>42</v>
      </c>
      <c r="S23" s="67" t="s">
        <v>43</v>
      </c>
      <c r="T23" s="67" t="s">
        <v>44</v>
      </c>
      <c r="U23" s="67" t="s">
        <v>45</v>
      </c>
      <c r="V23" s="68" t="s">
        <v>46</v>
      </c>
      <c r="W23" s="146"/>
      <c r="X23" s="140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3"/>
    </row>
    <row r="24" spans="1:35" ht="15" customHeight="1" x14ac:dyDescent="0.3">
      <c r="A24" s="149" t="s">
        <v>0</v>
      </c>
      <c r="B24" s="47" t="s">
        <v>39</v>
      </c>
      <c r="C24" s="69">
        <f>C25/100</f>
        <v>0.05</v>
      </c>
      <c r="D24" s="58">
        <f t="shared" ref="D24:V24" si="5">D25/100</f>
        <v>0.1</v>
      </c>
      <c r="E24" s="58">
        <f t="shared" si="5"/>
        <v>0.1</v>
      </c>
      <c r="F24" s="58">
        <f t="shared" si="5"/>
        <v>0.1</v>
      </c>
      <c r="G24" s="58">
        <f t="shared" si="5"/>
        <v>0.05</v>
      </c>
      <c r="H24" s="58">
        <f t="shared" si="5"/>
        <v>0.02</v>
      </c>
      <c r="I24" s="58">
        <f t="shared" si="5"/>
        <v>0.1</v>
      </c>
      <c r="J24" s="58">
        <f t="shared" si="5"/>
        <v>0.1</v>
      </c>
      <c r="K24" s="58">
        <f t="shared" si="5"/>
        <v>0.05</v>
      </c>
      <c r="L24" s="58">
        <f t="shared" si="5"/>
        <v>0.03</v>
      </c>
      <c r="M24" s="58">
        <f t="shared" si="5"/>
        <v>0.03</v>
      </c>
      <c r="N24" s="58">
        <f t="shared" si="5"/>
        <v>0.05</v>
      </c>
      <c r="O24" s="58">
        <f t="shared" si="5"/>
        <v>0.05</v>
      </c>
      <c r="P24" s="58">
        <f t="shared" si="5"/>
        <v>0.05</v>
      </c>
      <c r="Q24" s="58">
        <f t="shared" si="5"/>
        <v>0.02</v>
      </c>
      <c r="R24" s="58">
        <f t="shared" si="5"/>
        <v>0.01</v>
      </c>
      <c r="S24" s="58">
        <f t="shared" si="5"/>
        <v>0.03</v>
      </c>
      <c r="T24" s="58">
        <f t="shared" si="5"/>
        <v>0.03</v>
      </c>
      <c r="U24" s="58">
        <f t="shared" si="5"/>
        <v>0.02</v>
      </c>
      <c r="V24" s="70">
        <f t="shared" si="5"/>
        <v>0.01</v>
      </c>
      <c r="W24" s="147">
        <f>SUM(C25:V25)</f>
        <v>100</v>
      </c>
      <c r="X24" s="142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3"/>
    </row>
    <row r="25" spans="1:35" ht="32.25" customHeight="1" x14ac:dyDescent="0.3">
      <c r="A25" s="150"/>
      <c r="B25" s="48" t="s">
        <v>40</v>
      </c>
      <c r="C25" s="71">
        <v>5</v>
      </c>
      <c r="D25" s="59">
        <v>10</v>
      </c>
      <c r="E25" s="59">
        <v>10</v>
      </c>
      <c r="F25" s="59">
        <v>10</v>
      </c>
      <c r="G25" s="59">
        <v>5</v>
      </c>
      <c r="H25" s="59">
        <v>2</v>
      </c>
      <c r="I25" s="59">
        <v>10</v>
      </c>
      <c r="J25" s="59">
        <v>10</v>
      </c>
      <c r="K25" s="59">
        <v>5</v>
      </c>
      <c r="L25" s="59">
        <v>3</v>
      </c>
      <c r="M25" s="59">
        <v>3</v>
      </c>
      <c r="N25" s="59">
        <v>5</v>
      </c>
      <c r="O25" s="59">
        <v>5</v>
      </c>
      <c r="P25" s="59">
        <v>5</v>
      </c>
      <c r="Q25" s="59">
        <v>2</v>
      </c>
      <c r="R25" s="59">
        <v>1</v>
      </c>
      <c r="S25" s="59">
        <v>3</v>
      </c>
      <c r="T25" s="59">
        <v>3</v>
      </c>
      <c r="U25" s="59">
        <v>2</v>
      </c>
      <c r="V25" s="72">
        <v>1</v>
      </c>
      <c r="W25" s="148"/>
      <c r="X25" s="14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3"/>
    </row>
    <row r="26" spans="1:35" ht="15" customHeight="1" x14ac:dyDescent="0.3">
      <c r="A26" s="149" t="s">
        <v>1</v>
      </c>
      <c r="B26" s="47" t="s">
        <v>39</v>
      </c>
      <c r="C26" s="73">
        <f>C27/100</f>
        <v>0.05</v>
      </c>
      <c r="D26" s="63">
        <f t="shared" ref="D26:V26" si="6">D27/100</f>
        <v>0.1</v>
      </c>
      <c r="E26" s="63">
        <f t="shared" si="6"/>
        <v>0.1</v>
      </c>
      <c r="F26" s="63">
        <f t="shared" si="6"/>
        <v>0.1</v>
      </c>
      <c r="G26" s="63">
        <f t="shared" si="6"/>
        <v>0.05</v>
      </c>
      <c r="H26" s="63">
        <f t="shared" si="6"/>
        <v>0.02</v>
      </c>
      <c r="I26" s="63">
        <f t="shared" si="6"/>
        <v>0.1</v>
      </c>
      <c r="J26" s="63">
        <f t="shared" si="6"/>
        <v>0.1</v>
      </c>
      <c r="K26" s="63">
        <f t="shared" si="6"/>
        <v>0.05</v>
      </c>
      <c r="L26" s="63">
        <f t="shared" si="6"/>
        <v>0.03</v>
      </c>
      <c r="M26" s="63">
        <f t="shared" si="6"/>
        <v>0.02</v>
      </c>
      <c r="N26" s="63">
        <f t="shared" si="6"/>
        <v>0.1</v>
      </c>
      <c r="O26" s="63">
        <f t="shared" si="6"/>
        <v>0.1</v>
      </c>
      <c r="P26" s="63">
        <f t="shared" si="6"/>
        <v>0.05</v>
      </c>
      <c r="Q26" s="63">
        <f t="shared" si="6"/>
        <v>0.03</v>
      </c>
      <c r="R26" s="63">
        <f t="shared" si="6"/>
        <v>0</v>
      </c>
      <c r="S26" s="63">
        <f t="shared" si="6"/>
        <v>0</v>
      </c>
      <c r="T26" s="63">
        <f t="shared" si="6"/>
        <v>0</v>
      </c>
      <c r="U26" s="63">
        <f t="shared" si="6"/>
        <v>0</v>
      </c>
      <c r="V26" s="74">
        <f t="shared" si="6"/>
        <v>0</v>
      </c>
      <c r="W26" s="147">
        <f>SUM(C27:V27)</f>
        <v>100</v>
      </c>
      <c r="X26" s="142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3"/>
    </row>
    <row r="27" spans="1:35" ht="32.25" customHeight="1" x14ac:dyDescent="0.3">
      <c r="A27" s="150"/>
      <c r="B27" s="48" t="s">
        <v>40</v>
      </c>
      <c r="C27" s="71">
        <v>5</v>
      </c>
      <c r="D27" s="59">
        <v>10</v>
      </c>
      <c r="E27" s="59">
        <v>10</v>
      </c>
      <c r="F27" s="59">
        <v>10</v>
      </c>
      <c r="G27" s="59">
        <v>5</v>
      </c>
      <c r="H27" s="59">
        <v>2</v>
      </c>
      <c r="I27" s="59">
        <v>10</v>
      </c>
      <c r="J27" s="59">
        <v>10</v>
      </c>
      <c r="K27" s="59">
        <v>5</v>
      </c>
      <c r="L27" s="59">
        <v>3</v>
      </c>
      <c r="M27" s="59">
        <v>2</v>
      </c>
      <c r="N27" s="59">
        <v>10</v>
      </c>
      <c r="O27" s="59">
        <v>10</v>
      </c>
      <c r="P27" s="59">
        <v>5</v>
      </c>
      <c r="Q27" s="59">
        <v>3</v>
      </c>
      <c r="R27" s="60"/>
      <c r="S27" s="60"/>
      <c r="T27" s="60"/>
      <c r="U27" s="60"/>
      <c r="V27" s="75"/>
      <c r="W27" s="148"/>
      <c r="X27" s="144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3"/>
    </row>
    <row r="28" spans="1:35" ht="16.5" customHeight="1" x14ac:dyDescent="0.3">
      <c r="A28" s="149" t="s">
        <v>2</v>
      </c>
      <c r="B28" s="47" t="s">
        <v>39</v>
      </c>
      <c r="C28" s="73">
        <f>C29/100</f>
        <v>0.15</v>
      </c>
      <c r="D28" s="63">
        <f t="shared" ref="D28:V28" si="7">D29/100</f>
        <v>0.15</v>
      </c>
      <c r="E28" s="63">
        <f>40/100</f>
        <v>0.4</v>
      </c>
      <c r="F28" s="63">
        <f t="shared" si="7"/>
        <v>0.2</v>
      </c>
      <c r="G28" s="63">
        <f t="shared" si="7"/>
        <v>0.1</v>
      </c>
      <c r="H28" s="63">
        <f t="shared" si="7"/>
        <v>0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0</v>
      </c>
      <c r="N28" s="63">
        <f t="shared" si="7"/>
        <v>0</v>
      </c>
      <c r="O28" s="63">
        <f t="shared" si="7"/>
        <v>0</v>
      </c>
      <c r="P28" s="63">
        <f t="shared" si="7"/>
        <v>0</v>
      </c>
      <c r="Q28" s="63">
        <f t="shared" si="7"/>
        <v>0</v>
      </c>
      <c r="R28" s="63">
        <f t="shared" si="7"/>
        <v>0</v>
      </c>
      <c r="S28" s="63">
        <f t="shared" si="7"/>
        <v>0</v>
      </c>
      <c r="T28" s="63">
        <f t="shared" si="7"/>
        <v>0</v>
      </c>
      <c r="U28" s="63">
        <f t="shared" si="7"/>
        <v>0</v>
      </c>
      <c r="V28" s="74">
        <f t="shared" si="7"/>
        <v>0</v>
      </c>
      <c r="W28" s="147">
        <v>100</v>
      </c>
      <c r="X28" s="142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5" ht="32.25" customHeight="1" x14ac:dyDescent="0.3">
      <c r="A29" s="150"/>
      <c r="B29" s="48" t="s">
        <v>40</v>
      </c>
      <c r="C29" s="71">
        <v>15</v>
      </c>
      <c r="D29" s="59">
        <v>15</v>
      </c>
      <c r="E29" s="59" t="s">
        <v>36</v>
      </c>
      <c r="F29" s="59">
        <v>20</v>
      </c>
      <c r="G29" s="59">
        <v>10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72"/>
      <c r="W29" s="148"/>
      <c r="X29" s="144"/>
    </row>
    <row r="30" spans="1:35" ht="16.5" customHeight="1" x14ac:dyDescent="0.3">
      <c r="A30" s="149" t="s">
        <v>3</v>
      </c>
      <c r="B30" s="47" t="s">
        <v>39</v>
      </c>
      <c r="C30" s="7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77"/>
      <c r="W30" s="147">
        <v>100</v>
      </c>
      <c r="X30" s="142"/>
    </row>
    <row r="31" spans="1:35" ht="32.25" customHeight="1" thickBot="1" x14ac:dyDescent="0.35">
      <c r="A31" s="150"/>
      <c r="B31" s="48" t="s">
        <v>40</v>
      </c>
      <c r="C31" s="80">
        <v>15</v>
      </c>
      <c r="D31" s="78">
        <v>15</v>
      </c>
      <c r="E31" s="78" t="s">
        <v>36</v>
      </c>
      <c r="F31" s="78">
        <v>20</v>
      </c>
      <c r="G31" s="78">
        <v>10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148"/>
      <c r="X31" s="144"/>
    </row>
    <row r="32" spans="1:35" ht="24.75" customHeight="1" thickBot="1" x14ac:dyDescent="0.35">
      <c r="A32" s="3"/>
    </row>
    <row r="33" spans="1:33" ht="62.25" customHeight="1" thickBot="1" x14ac:dyDescent="0.6">
      <c r="A33" s="3"/>
      <c r="C33" s="114" t="s">
        <v>4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P33" s="81"/>
    </row>
    <row r="34" spans="1:33" ht="51" customHeight="1" thickBot="1" x14ac:dyDescent="0.35">
      <c r="A34" s="3"/>
      <c r="C34" s="102" t="s">
        <v>26</v>
      </c>
      <c r="D34" s="103"/>
      <c r="E34" s="103"/>
      <c r="F34" s="103"/>
      <c r="G34" s="103"/>
      <c r="H34" s="104"/>
      <c r="I34" s="105" t="s">
        <v>33</v>
      </c>
      <c r="J34" s="106"/>
      <c r="K34" s="106"/>
      <c r="L34" s="106"/>
      <c r="M34" s="106"/>
      <c r="N34" s="107"/>
      <c r="O34" s="96" t="s">
        <v>41</v>
      </c>
      <c r="P34" s="97"/>
    </row>
    <row r="35" spans="1:33" ht="40.5" customHeight="1" x14ac:dyDescent="0.3">
      <c r="B35" s="86" t="s">
        <v>38</v>
      </c>
      <c r="C35" s="93" t="s">
        <v>54</v>
      </c>
      <c r="D35" s="94" t="s">
        <v>55</v>
      </c>
      <c r="E35" s="94"/>
      <c r="F35" s="94"/>
      <c r="G35" s="94"/>
      <c r="H35" s="95" t="s">
        <v>56</v>
      </c>
      <c r="I35" s="93" t="s">
        <v>54</v>
      </c>
      <c r="J35" s="94" t="s">
        <v>55</v>
      </c>
      <c r="K35" s="94"/>
      <c r="L35" s="94"/>
      <c r="M35" s="94"/>
      <c r="N35" s="95" t="s">
        <v>56</v>
      </c>
      <c r="O35" s="98"/>
      <c r="P35" s="99"/>
    </row>
    <row r="36" spans="1:33" ht="65.25" customHeight="1" thickBot="1" x14ac:dyDescent="0.35">
      <c r="B36" s="86"/>
      <c r="C36" s="93"/>
      <c r="D36" s="85" t="s">
        <v>61</v>
      </c>
      <c r="E36" s="85" t="s">
        <v>57</v>
      </c>
      <c r="F36" s="85" t="s">
        <v>58</v>
      </c>
      <c r="G36" s="85" t="s">
        <v>59</v>
      </c>
      <c r="H36" s="95"/>
      <c r="I36" s="93"/>
      <c r="J36" s="85" t="s">
        <v>60</v>
      </c>
      <c r="K36" s="85" t="s">
        <v>57</v>
      </c>
      <c r="L36" s="85" t="s">
        <v>58</v>
      </c>
      <c r="M36" s="85" t="s">
        <v>59</v>
      </c>
      <c r="N36" s="95"/>
      <c r="O36" s="100"/>
      <c r="P36" s="101"/>
      <c r="AB36" s="151" t="s">
        <v>62</v>
      </c>
      <c r="AC36" s="151"/>
      <c r="AD36" s="151"/>
      <c r="AE36" s="151"/>
      <c r="AF36" s="151"/>
      <c r="AG36" s="151"/>
    </row>
    <row r="37" spans="1:33" ht="16.5" customHeight="1" x14ac:dyDescent="0.3">
      <c r="A37" s="87" t="s">
        <v>47</v>
      </c>
      <c r="B37" s="47" t="s">
        <v>39</v>
      </c>
      <c r="C37" s="82">
        <f>C38/100</f>
        <v>0.08</v>
      </c>
      <c r="D37" s="83">
        <f t="shared" ref="D37:N37" si="8">D38/100</f>
        <v>0.15</v>
      </c>
      <c r="E37" s="83">
        <f t="shared" si="8"/>
        <v>0.08</v>
      </c>
      <c r="F37" s="83">
        <f t="shared" si="8"/>
        <v>0.1</v>
      </c>
      <c r="G37" s="83">
        <f t="shared" si="8"/>
        <v>0.08</v>
      </c>
      <c r="H37" s="84">
        <f t="shared" si="8"/>
        <v>0.1</v>
      </c>
      <c r="I37" s="82">
        <f t="shared" si="8"/>
        <v>0.08</v>
      </c>
      <c r="J37" s="83">
        <f t="shared" si="8"/>
        <v>0.15</v>
      </c>
      <c r="K37" s="83">
        <f t="shared" si="8"/>
        <v>0.08</v>
      </c>
      <c r="L37" s="83">
        <f t="shared" si="8"/>
        <v>0.1</v>
      </c>
      <c r="M37" s="83">
        <f t="shared" si="8"/>
        <v>0.08</v>
      </c>
      <c r="N37" s="84">
        <f t="shared" si="8"/>
        <v>0.1</v>
      </c>
      <c r="O37" s="89">
        <f>SUM(C38:L38)</f>
        <v>100</v>
      </c>
      <c r="P37" s="90"/>
    </row>
    <row r="38" spans="1:33" ht="36.75" customHeight="1" thickBot="1" x14ac:dyDescent="0.35">
      <c r="A38" s="88"/>
      <c r="B38" s="48" t="s">
        <v>40</v>
      </c>
      <c r="C38" s="80">
        <v>8</v>
      </c>
      <c r="D38" s="78">
        <v>15</v>
      </c>
      <c r="E38" s="78">
        <v>8</v>
      </c>
      <c r="F38" s="78">
        <v>10</v>
      </c>
      <c r="G38" s="78">
        <v>8</v>
      </c>
      <c r="H38" s="79">
        <v>10</v>
      </c>
      <c r="I38" s="80">
        <v>8</v>
      </c>
      <c r="J38" s="78">
        <v>15</v>
      </c>
      <c r="K38" s="78">
        <v>8</v>
      </c>
      <c r="L38" s="78">
        <v>10</v>
      </c>
      <c r="M38" s="78">
        <v>8</v>
      </c>
      <c r="N38" s="79">
        <v>10</v>
      </c>
      <c r="O38" s="91"/>
      <c r="P38" s="92"/>
    </row>
  </sheetData>
  <mergeCells count="90">
    <mergeCell ref="AB36:AG36"/>
    <mergeCell ref="W26:X27"/>
    <mergeCell ref="W28:X29"/>
    <mergeCell ref="W30:X31"/>
    <mergeCell ref="A24:A25"/>
    <mergeCell ref="A26:A27"/>
    <mergeCell ref="A28:A29"/>
    <mergeCell ref="A30:A31"/>
    <mergeCell ref="R22:V22"/>
    <mergeCell ref="W22:X23"/>
    <mergeCell ref="C21:V21"/>
    <mergeCell ref="C22:G22"/>
    <mergeCell ref="W24:X25"/>
    <mergeCell ref="A12:A13"/>
    <mergeCell ref="A14:A15"/>
    <mergeCell ref="A16:A17"/>
    <mergeCell ref="A18:A19"/>
    <mergeCell ref="B3:B5"/>
    <mergeCell ref="AI14:AI15"/>
    <mergeCell ref="AI16:AI17"/>
    <mergeCell ref="AI18:AI19"/>
    <mergeCell ref="C10:I10"/>
    <mergeCell ref="J10:P10"/>
    <mergeCell ref="AI12:AI13"/>
    <mergeCell ref="Q10:R11"/>
    <mergeCell ref="Q12:R13"/>
    <mergeCell ref="Q14:R15"/>
    <mergeCell ref="Q16:R17"/>
    <mergeCell ref="Q18:R19"/>
    <mergeCell ref="S2:AH2"/>
    <mergeCell ref="AI2:AI5"/>
    <mergeCell ref="A2:A7"/>
    <mergeCell ref="C1:AH1"/>
    <mergeCell ref="AC3:AD3"/>
    <mergeCell ref="AE3:AE5"/>
    <mergeCell ref="AF3:AF5"/>
    <mergeCell ref="AG3:AG5"/>
    <mergeCell ref="AH3:AH5"/>
    <mergeCell ref="AC4:AC5"/>
    <mergeCell ref="AD4:AD5"/>
    <mergeCell ref="C2:R2"/>
    <mergeCell ref="S3:U3"/>
    <mergeCell ref="V3:X3"/>
    <mergeCell ref="Y3:AA3"/>
    <mergeCell ref="AB3:AB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Q3:Q5"/>
    <mergeCell ref="R3:R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I3:K3"/>
    <mergeCell ref="L3:L5"/>
    <mergeCell ref="M3:N3"/>
    <mergeCell ref="O3:O5"/>
    <mergeCell ref="P3:P5"/>
    <mergeCell ref="C3:E3"/>
    <mergeCell ref="F3:H3"/>
    <mergeCell ref="C33:N33"/>
    <mergeCell ref="C9:P9"/>
    <mergeCell ref="H22:L22"/>
    <mergeCell ref="M22:Q22"/>
    <mergeCell ref="B35:B36"/>
    <mergeCell ref="A37:A38"/>
    <mergeCell ref="O37:P38"/>
    <mergeCell ref="I35:I36"/>
    <mergeCell ref="J35:M35"/>
    <mergeCell ref="N35:N36"/>
    <mergeCell ref="O34:P36"/>
    <mergeCell ref="C35:C36"/>
    <mergeCell ref="D35:G35"/>
    <mergeCell ref="H35:H36"/>
    <mergeCell ref="C34:H34"/>
    <mergeCell ref="I34:N34"/>
  </mergeCells>
  <pageMargins left="0.39370078740157483" right="0.39370078740157483" top="0.39370078740157483" bottom="0.39370078740157483" header="0" footer="0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DANS SINAVLARI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DR.SONAY ÖDEMİŞ</dc:creator>
  <cp:lastModifiedBy>Sonay Ödemiş</cp:lastModifiedBy>
  <cp:lastPrinted>2024-04-18T18:12:48Z</cp:lastPrinted>
  <dcterms:created xsi:type="dcterms:W3CDTF">2015-06-05T18:19:34Z</dcterms:created>
  <dcterms:modified xsi:type="dcterms:W3CDTF">2024-04-18T18:25:14Z</dcterms:modified>
</cp:coreProperties>
</file>