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5016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<sst xmlns="http://schemas.openxmlformats.org/spreadsheetml/2006/main" count="58" uniqueCount="38">
  <si>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DİCLE ÜNİVERSİTESİ BİSMİL MESLEK YÜKSEKOKULU</t>
  </si>
  <si>
    <t>ORGANİK TARIM PROGRAMI I. ÖĞRETIM I. SINIF</t>
  </si>
  <si>
    <t>Ders Adı</t>
  </si>
  <si>
    <t>Mazeret Sınavı Tarihleri</t>
  </si>
  <si>
    <t>Sınav Gözetmeni</t>
  </si>
  <si>
    <t>Öğr. Gör. Berna TURGAY</t>
  </si>
  <si>
    <t>Atatürk İlke ve İnkılap Tarihi I</t>
  </si>
  <si>
    <t>Türk Dili I</t>
  </si>
  <si>
    <t xml:space="preserve">Bitkisel Üretim İlkeleri </t>
  </si>
  <si>
    <t>Bahçe Bitkileri</t>
  </si>
  <si>
    <t>Bilgisayar II</t>
  </si>
  <si>
    <t>İngilizce II</t>
  </si>
  <si>
    <t>Organik Tarım Genel İlkeleri</t>
  </si>
  <si>
    <t>Ekoloji</t>
  </si>
  <si>
    <t>ORGANİK TARIM PROGRAMI I. ÖĞRETIM II. SINIF</t>
  </si>
  <si>
    <t>Organik Ürünlerin Pazarlanması</t>
  </si>
  <si>
    <t>Örtü Altı Sebze Yetişririciliği</t>
  </si>
  <si>
    <t xml:space="preserve">Bitirme Projesi    </t>
  </si>
  <si>
    <t>Vize Sınav Tarihleri</t>
  </si>
  <si>
    <t>Organik Hayvansal Üretim İlkeleri</t>
  </si>
  <si>
    <t>Öğr. Gör. Leyla ARTUK</t>
  </si>
  <si>
    <t>Süs Bit. ve Organik Peyz.</t>
  </si>
  <si>
    <t>Yem Bitkileri Tarımı</t>
  </si>
  <si>
    <t>Öğr. Gör. Medine TEKİN</t>
  </si>
  <si>
    <t>Tarımsal Yapılar ve Sulama</t>
  </si>
  <si>
    <t>Öğr. Gör. Derya TUNA</t>
  </si>
  <si>
    <t>Organik Arıcılık ve Tozlaşma</t>
  </si>
  <si>
    <t>Saat</t>
  </si>
  <si>
    <t xml:space="preserve">Fide ve Fidan Yetiştirciliği </t>
  </si>
  <si>
    <t>Final Sınav Tarihi</t>
  </si>
  <si>
    <t>Bütünleme Sınav Tarihi</t>
  </si>
  <si>
    <t>Öğr. Gör. Hasan ATSIZ</t>
  </si>
  <si>
    <t>Prof. Dr. M. Salih SAYAR</t>
  </si>
  <si>
    <t>Öğr. Gör. Yalçın DOĞAN</t>
  </si>
  <si>
    <t>Kalite Güvence ve Standartları</t>
  </si>
  <si>
    <t>Öğr. Gör. Abdurrahman ORAL</t>
  </si>
  <si>
    <t>2023- 2024 BAHAR YARIYILI VİZE, MAZERET, FİNAL VE BÜTÜNLEME SINAV TARİHLERİ</t>
  </si>
  <si>
    <t>Organik Ürünlerin Muhafaza ve Ambal. ve Taşın.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</si>
</sst>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[$-41F]d\ mmmm\ yyyy\ dddd"/>
  </numFmts>
  <fonts count="40">
    <font>
      <sz val="10"/>
      <name val="Arial"/>
      <family val="0"/>
    </font>
    <font>
      <b/>
      <sz val="12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/>
    </xf>
    <xf numFmtId="20" fontId="5" fillId="0" borderId="11" xfId="0" applyNumberFormat="1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left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6">
      <selection activeCell="C28" sqref="C28:D28"/>
    </sheetView>
  </sheetViews>
  <sheetFormatPr defaultColWidth="9.140625" defaultRowHeight="12.75"/>
  <cols>
    <col min="1" max="1" width="9.140625" style="4" customWidth="1"/>
    <col min="2" max="2" width="48.00390625" style="4" bestFit="1" customWidth="1"/>
    <col min="3" max="3" width="7.57421875" style="5" customWidth="1"/>
    <col min="4" max="4" width="10.00390625" style="6" customWidth="1"/>
    <col min="5" max="5" width="5.421875" style="6" customWidth="1"/>
    <col min="6" max="6" width="11.00390625" style="6" customWidth="1"/>
    <col min="7" max="7" width="12.7109375" style="6" bestFit="1" customWidth="1"/>
    <col min="8" max="8" width="11.00390625" style="6" customWidth="1"/>
    <col min="9" max="9" width="14.7109375" style="6" customWidth="1"/>
    <col min="10" max="10" width="11.00390625" style="6" customWidth="1"/>
    <col min="11" max="11" width="32.7109375" style="6" bestFit="1" customWidth="1"/>
    <col min="12" max="14" width="9.140625" style="4" customWidth="1"/>
    <col min="15" max="16384" width="9.140625" style="4" customWidth="1"/>
  </cols>
  <sheetData>
    <row r="1" spans="1:11" s="3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3" customFormat="1" ht="1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="3" customFormat="1" ht="9" customHeight="1"/>
    <row r="4" spans="1:11" s="3" customFormat="1" ht="18.7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39.75" customHeight="1">
      <c r="B5" s="7" t="s">
        <v>2</v>
      </c>
      <c r="C5" s="17" t="s">
        <v>18</v>
      </c>
      <c r="D5" s="17"/>
      <c r="E5" s="18" t="s">
        <v>3</v>
      </c>
      <c r="F5" s="18"/>
      <c r="G5" s="9" t="s">
        <v>29</v>
      </c>
      <c r="H5" s="9" t="s">
        <v>27</v>
      </c>
      <c r="I5" s="9" t="s">
        <v>30</v>
      </c>
      <c r="J5" s="9" t="s">
        <v>27</v>
      </c>
      <c r="K5" s="8" t="s">
        <v>4</v>
      </c>
    </row>
    <row r="6" spans="1:12" s="2" customFormat="1" ht="24" customHeight="1">
      <c r="A6" s="1"/>
      <c r="B6" s="10" t="s">
        <v>10</v>
      </c>
      <c r="C6" s="19">
        <v>45404</v>
      </c>
      <c r="D6" s="19">
        <v>42486</v>
      </c>
      <c r="E6" s="19">
        <f>(C6+21)</f>
        <v>45425</v>
      </c>
      <c r="F6" s="20"/>
      <c r="G6" s="11">
        <f>C6+42</f>
        <v>45446</v>
      </c>
      <c r="H6" s="12">
        <v>0.4583333333333333</v>
      </c>
      <c r="I6" s="11">
        <f aca="true" t="shared" si="0" ref="I6:I11">C6+63</f>
        <v>45467</v>
      </c>
      <c r="J6" s="13">
        <f aca="true" t="shared" si="1" ref="J6:J11">H6</f>
        <v>0.4583333333333333</v>
      </c>
      <c r="K6" s="10" t="s">
        <v>20</v>
      </c>
      <c r="L6" s="1"/>
    </row>
    <row r="7" spans="1:12" s="2" customFormat="1" ht="24" customHeight="1">
      <c r="A7" s="1"/>
      <c r="B7" s="10" t="s">
        <v>12</v>
      </c>
      <c r="C7" s="19">
        <v>45404</v>
      </c>
      <c r="D7" s="19">
        <v>42486</v>
      </c>
      <c r="E7" s="19">
        <f aca="true" t="shared" si="2" ref="E7:E14">(C7+21)</f>
        <v>45425</v>
      </c>
      <c r="F7" s="20"/>
      <c r="G7" s="11">
        <f>C7+49</f>
        <v>45453</v>
      </c>
      <c r="H7" s="12">
        <v>0.4583333333333333</v>
      </c>
      <c r="I7" s="11">
        <f t="shared" si="0"/>
        <v>45467</v>
      </c>
      <c r="J7" s="13">
        <f t="shared" si="1"/>
        <v>0.4583333333333333</v>
      </c>
      <c r="K7" s="10" t="s">
        <v>32</v>
      </c>
      <c r="L7" s="1"/>
    </row>
    <row r="8" spans="1:12" s="2" customFormat="1" ht="24" customHeight="1">
      <c r="A8" s="1"/>
      <c r="B8" s="10" t="s">
        <v>9</v>
      </c>
      <c r="C8" s="19">
        <v>45406</v>
      </c>
      <c r="D8" s="19">
        <v>42485</v>
      </c>
      <c r="E8" s="19">
        <f t="shared" si="2"/>
        <v>45427</v>
      </c>
      <c r="F8" s="20"/>
      <c r="G8" s="11">
        <f aca="true" t="shared" si="3" ref="G8:G14">C8+42</f>
        <v>45448</v>
      </c>
      <c r="H8" s="12">
        <v>0.4583333333333333</v>
      </c>
      <c r="I8" s="11">
        <f t="shared" si="0"/>
        <v>45469</v>
      </c>
      <c r="J8" s="13">
        <f t="shared" si="1"/>
        <v>0.4583333333333333</v>
      </c>
      <c r="K8" s="10" t="s">
        <v>23</v>
      </c>
      <c r="L8" s="1"/>
    </row>
    <row r="9" spans="1:12" s="2" customFormat="1" ht="24" customHeight="1">
      <c r="A9" s="1"/>
      <c r="B9" s="10" t="s">
        <v>13</v>
      </c>
      <c r="C9" s="19">
        <v>45406</v>
      </c>
      <c r="D9" s="19">
        <v>42485</v>
      </c>
      <c r="E9" s="19">
        <f t="shared" si="2"/>
        <v>45427</v>
      </c>
      <c r="F9" s="20"/>
      <c r="G9" s="11">
        <f>C9+49</f>
        <v>45455</v>
      </c>
      <c r="H9" s="12">
        <v>0.4583333333333333</v>
      </c>
      <c r="I9" s="11">
        <f t="shared" si="0"/>
        <v>45469</v>
      </c>
      <c r="J9" s="13">
        <f t="shared" si="1"/>
        <v>0.4583333333333333</v>
      </c>
      <c r="K9" s="10" t="s">
        <v>23</v>
      </c>
      <c r="L9" s="1"/>
    </row>
    <row r="10" spans="1:12" s="2" customFormat="1" ht="24" customHeight="1">
      <c r="A10" s="1"/>
      <c r="B10" s="10" t="s">
        <v>8</v>
      </c>
      <c r="C10" s="19">
        <v>45407</v>
      </c>
      <c r="D10" s="19">
        <v>42485</v>
      </c>
      <c r="E10" s="19">
        <f t="shared" si="2"/>
        <v>45428</v>
      </c>
      <c r="F10" s="20"/>
      <c r="G10" s="11">
        <f t="shared" si="3"/>
        <v>45449</v>
      </c>
      <c r="H10" s="12">
        <v>0.4583333333333333</v>
      </c>
      <c r="I10" s="11">
        <f t="shared" si="0"/>
        <v>45470</v>
      </c>
      <c r="J10" s="13">
        <f t="shared" si="1"/>
        <v>0.4583333333333333</v>
      </c>
      <c r="K10" s="10" t="s">
        <v>5</v>
      </c>
      <c r="L10" s="1"/>
    </row>
    <row r="11" spans="1:12" s="2" customFormat="1" ht="24" customHeight="1">
      <c r="A11" s="1"/>
      <c r="B11" s="10" t="s">
        <v>19</v>
      </c>
      <c r="C11" s="19">
        <v>45407</v>
      </c>
      <c r="D11" s="19">
        <v>42485</v>
      </c>
      <c r="E11" s="19">
        <f t="shared" si="2"/>
        <v>45428</v>
      </c>
      <c r="F11" s="20"/>
      <c r="G11" s="11">
        <f>C11+49</f>
        <v>45456</v>
      </c>
      <c r="H11" s="12">
        <v>0.4583333333333333</v>
      </c>
      <c r="I11" s="11">
        <f t="shared" si="0"/>
        <v>45470</v>
      </c>
      <c r="J11" s="13">
        <f t="shared" si="1"/>
        <v>0.4583333333333333</v>
      </c>
      <c r="K11" s="10" t="s">
        <v>5</v>
      </c>
      <c r="L11" s="1"/>
    </row>
    <row r="12" spans="1:12" s="2" customFormat="1" ht="24" customHeight="1">
      <c r="A12" s="1"/>
      <c r="B12" s="10" t="s">
        <v>6</v>
      </c>
      <c r="C12" s="19">
        <v>45406</v>
      </c>
      <c r="D12" s="19">
        <v>42485</v>
      </c>
      <c r="E12" s="19">
        <f t="shared" si="2"/>
        <v>45427</v>
      </c>
      <c r="F12" s="20"/>
      <c r="G12" s="11">
        <f t="shared" si="3"/>
        <v>45448</v>
      </c>
      <c r="H12" s="12">
        <v>0.75</v>
      </c>
      <c r="I12" s="11">
        <v>45469</v>
      </c>
      <c r="J12" s="12">
        <v>0.75</v>
      </c>
      <c r="K12" s="10" t="s">
        <v>33</v>
      </c>
      <c r="L12" s="1"/>
    </row>
    <row r="13" spans="1:12" s="2" customFormat="1" ht="24" customHeight="1">
      <c r="A13" s="1"/>
      <c r="B13" s="10" t="s">
        <v>11</v>
      </c>
      <c r="C13" s="19">
        <v>45407</v>
      </c>
      <c r="D13" s="19">
        <v>42485</v>
      </c>
      <c r="E13" s="19">
        <f t="shared" si="2"/>
        <v>45428</v>
      </c>
      <c r="F13" s="20"/>
      <c r="G13" s="11">
        <f t="shared" si="3"/>
        <v>45449</v>
      </c>
      <c r="H13" s="12">
        <v>0.4583333333333333</v>
      </c>
      <c r="I13" s="11">
        <v>45471</v>
      </c>
      <c r="J13" s="12">
        <v>0.4583333333333333</v>
      </c>
      <c r="K13" s="10" t="s">
        <v>31</v>
      </c>
      <c r="L13" s="1"/>
    </row>
    <row r="14" spans="1:12" s="2" customFormat="1" ht="24" customHeight="1">
      <c r="A14" s="1"/>
      <c r="B14" s="10" t="s">
        <v>7</v>
      </c>
      <c r="C14" s="19">
        <v>45408</v>
      </c>
      <c r="D14" s="19">
        <v>42485</v>
      </c>
      <c r="E14" s="19">
        <f t="shared" si="2"/>
        <v>45429</v>
      </c>
      <c r="F14" s="20"/>
      <c r="G14" s="11">
        <f t="shared" si="3"/>
        <v>45450</v>
      </c>
      <c r="H14" s="12">
        <v>0.625</v>
      </c>
      <c r="I14" s="11">
        <v>45471</v>
      </c>
      <c r="J14" s="12">
        <v>0.625</v>
      </c>
      <c r="K14" s="10" t="s">
        <v>25</v>
      </c>
      <c r="L14" s="1"/>
    </row>
    <row r="15" spans="2:11" ht="12.75"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2:11" ht="12.75"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ht="7.5" customHeight="1"/>
    <row r="18" ht="7.5" customHeight="1"/>
    <row r="19" spans="1:11" s="3" customFormat="1" ht="17.25" customHeight="1">
      <c r="A19" s="16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s="3" customFormat="1" ht="10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2:11" ht="42" customHeight="1">
      <c r="B21" s="7" t="s">
        <v>2</v>
      </c>
      <c r="C21" s="17" t="s">
        <v>18</v>
      </c>
      <c r="D21" s="17"/>
      <c r="E21" s="18" t="s">
        <v>3</v>
      </c>
      <c r="F21" s="18"/>
      <c r="G21" s="9" t="s">
        <v>29</v>
      </c>
      <c r="H21" s="9" t="s">
        <v>27</v>
      </c>
      <c r="I21" s="9" t="s">
        <v>30</v>
      </c>
      <c r="J21" s="9" t="s">
        <v>27</v>
      </c>
      <c r="K21" s="8" t="s">
        <v>4</v>
      </c>
    </row>
    <row r="22" spans="1:11" s="2" customFormat="1" ht="21" customHeight="1">
      <c r="A22" s="1"/>
      <c r="B22" s="10" t="s">
        <v>16</v>
      </c>
      <c r="C22" s="19">
        <v>45404</v>
      </c>
      <c r="D22" s="19">
        <v>42486</v>
      </c>
      <c r="E22" s="19">
        <f>(C22+21)</f>
        <v>45425</v>
      </c>
      <c r="F22" s="20"/>
      <c r="G22" s="15">
        <f>C22+42</f>
        <v>45446</v>
      </c>
      <c r="H22" s="12">
        <v>0.5416666666666666</v>
      </c>
      <c r="I22" s="15">
        <f>C22+63</f>
        <v>45467</v>
      </c>
      <c r="J22" s="12">
        <f>H22</f>
        <v>0.5416666666666666</v>
      </c>
      <c r="K22" s="10" t="s">
        <v>5</v>
      </c>
    </row>
    <row r="23" spans="1:11" s="2" customFormat="1" ht="21" customHeight="1">
      <c r="A23" s="1"/>
      <c r="B23" s="10" t="s">
        <v>24</v>
      </c>
      <c r="C23" s="19">
        <v>45404</v>
      </c>
      <c r="D23" s="19">
        <v>42486</v>
      </c>
      <c r="E23" s="19">
        <f aca="true" t="shared" si="4" ref="E23:E31">(C23+21)</f>
        <v>45425</v>
      </c>
      <c r="F23" s="20"/>
      <c r="G23" s="15">
        <f>C23+49</f>
        <v>45453</v>
      </c>
      <c r="H23" s="12">
        <v>0.5416666666666666</v>
      </c>
      <c r="I23" s="15">
        <f aca="true" t="shared" si="5" ref="I23:I31">C23+63</f>
        <v>45467</v>
      </c>
      <c r="J23" s="12">
        <v>0.625</v>
      </c>
      <c r="K23" s="10" t="s">
        <v>5</v>
      </c>
    </row>
    <row r="24" spans="1:11" s="2" customFormat="1" ht="21" customHeight="1">
      <c r="A24" s="1"/>
      <c r="B24" s="10" t="s">
        <v>22</v>
      </c>
      <c r="C24" s="19">
        <v>45406</v>
      </c>
      <c r="D24" s="19">
        <v>42486</v>
      </c>
      <c r="E24" s="19">
        <f>(C24+20)</f>
        <v>45426</v>
      </c>
      <c r="F24" s="20"/>
      <c r="G24" s="15">
        <f>C24+41</f>
        <v>45447</v>
      </c>
      <c r="H24" s="12">
        <v>0.5416666666666666</v>
      </c>
      <c r="I24" s="15">
        <f>C24+62</f>
        <v>45468</v>
      </c>
      <c r="J24" s="12">
        <f>H24</f>
        <v>0.5416666666666666</v>
      </c>
      <c r="K24" s="10" t="s">
        <v>32</v>
      </c>
    </row>
    <row r="25" spans="1:11" s="2" customFormat="1" ht="21" customHeight="1">
      <c r="A25" s="1"/>
      <c r="B25" s="10" t="s">
        <v>21</v>
      </c>
      <c r="C25" s="19">
        <v>45406</v>
      </c>
      <c r="D25" s="19">
        <v>42486</v>
      </c>
      <c r="E25" s="22">
        <f>(C25+20)</f>
        <v>45426</v>
      </c>
      <c r="F25" s="23"/>
      <c r="G25" s="15">
        <f>C25+41</f>
        <v>45447</v>
      </c>
      <c r="H25" s="12">
        <v>0.5416666666666666</v>
      </c>
      <c r="I25" s="15">
        <f>C25+62</f>
        <v>45468</v>
      </c>
      <c r="J25" s="12">
        <f>H25</f>
        <v>0.5416666666666666</v>
      </c>
      <c r="K25" s="10" t="s">
        <v>5</v>
      </c>
    </row>
    <row r="26" spans="1:11" s="2" customFormat="1" ht="21" customHeight="1">
      <c r="A26" s="1"/>
      <c r="B26" s="10" t="s">
        <v>34</v>
      </c>
      <c r="C26" s="19">
        <v>45406</v>
      </c>
      <c r="D26" s="19">
        <v>42486</v>
      </c>
      <c r="E26" s="22">
        <f>(C26+20)</f>
        <v>45426</v>
      </c>
      <c r="F26" s="23"/>
      <c r="G26" s="15">
        <f>C26+41</f>
        <v>45447</v>
      </c>
      <c r="H26" s="12">
        <v>0.5416666666666666</v>
      </c>
      <c r="I26" s="15">
        <f>C26+62</f>
        <v>45468</v>
      </c>
      <c r="J26" s="12">
        <v>0.625</v>
      </c>
      <c r="K26" s="10" t="s">
        <v>35</v>
      </c>
    </row>
    <row r="27" spans="1:11" s="2" customFormat="1" ht="21" customHeight="1">
      <c r="A27" s="1"/>
      <c r="B27" s="10" t="s">
        <v>28</v>
      </c>
      <c r="C27" s="19">
        <v>45406</v>
      </c>
      <c r="D27" s="19">
        <v>42486</v>
      </c>
      <c r="E27" s="22">
        <f>(C27+20)</f>
        <v>45426</v>
      </c>
      <c r="F27" s="23"/>
      <c r="G27" s="15">
        <f>C27+41</f>
        <v>45447</v>
      </c>
      <c r="H27" s="12">
        <v>0.5416666666666666</v>
      </c>
      <c r="I27" s="15">
        <f>C27+62</f>
        <v>45468</v>
      </c>
      <c r="J27" s="12">
        <v>0.625</v>
      </c>
      <c r="K27" s="10" t="s">
        <v>23</v>
      </c>
    </row>
    <row r="28" spans="1:11" s="2" customFormat="1" ht="21" customHeight="1">
      <c r="A28" s="1"/>
      <c r="B28" s="10" t="s">
        <v>37</v>
      </c>
      <c r="C28" s="19">
        <v>45407</v>
      </c>
      <c r="D28" s="19">
        <v>42486</v>
      </c>
      <c r="E28" s="19">
        <f t="shared" si="4"/>
        <v>45428</v>
      </c>
      <c r="F28" s="20"/>
      <c r="G28" s="15">
        <f aca="true" t="shared" si="6" ref="G24:G30">C28+42</f>
        <v>45449</v>
      </c>
      <c r="H28" s="12">
        <v>0.5416666666666666</v>
      </c>
      <c r="I28" s="15">
        <f t="shared" si="5"/>
        <v>45470</v>
      </c>
      <c r="J28" s="12">
        <f>H28</f>
        <v>0.5416666666666666</v>
      </c>
      <c r="K28" s="10" t="s">
        <v>32</v>
      </c>
    </row>
    <row r="29" spans="1:11" s="2" customFormat="1" ht="21" customHeight="1">
      <c r="A29" s="1"/>
      <c r="B29" s="10" t="s">
        <v>17</v>
      </c>
      <c r="C29" s="19">
        <v>45407</v>
      </c>
      <c r="D29" s="19">
        <v>42486</v>
      </c>
      <c r="E29" s="19">
        <f t="shared" si="4"/>
        <v>45428</v>
      </c>
      <c r="F29" s="20"/>
      <c r="G29" s="15">
        <f>C29+49</f>
        <v>45456</v>
      </c>
      <c r="H29" s="12">
        <v>0.5416666666666666</v>
      </c>
      <c r="I29" s="15">
        <f t="shared" si="5"/>
        <v>45470</v>
      </c>
      <c r="J29" s="12">
        <v>0.625</v>
      </c>
      <c r="K29" s="10" t="s">
        <v>32</v>
      </c>
    </row>
    <row r="30" spans="1:11" s="2" customFormat="1" ht="21" customHeight="1">
      <c r="A30" s="1"/>
      <c r="B30" s="10" t="s">
        <v>26</v>
      </c>
      <c r="C30" s="19">
        <v>45408</v>
      </c>
      <c r="D30" s="19">
        <v>42486</v>
      </c>
      <c r="E30" s="19">
        <f t="shared" si="4"/>
        <v>45429</v>
      </c>
      <c r="F30" s="20"/>
      <c r="G30" s="15">
        <f t="shared" si="6"/>
        <v>45450</v>
      </c>
      <c r="H30" s="12">
        <v>0.5416666666666666</v>
      </c>
      <c r="I30" s="15">
        <f t="shared" si="5"/>
        <v>45471</v>
      </c>
      <c r="J30" s="12">
        <f>H30</f>
        <v>0.5416666666666666</v>
      </c>
      <c r="K30" s="10" t="s">
        <v>23</v>
      </c>
    </row>
    <row r="31" spans="1:11" s="2" customFormat="1" ht="21" customHeight="1">
      <c r="A31" s="1"/>
      <c r="B31" s="10" t="s">
        <v>15</v>
      </c>
      <c r="C31" s="19">
        <v>45408</v>
      </c>
      <c r="D31" s="19">
        <v>42486</v>
      </c>
      <c r="E31" s="19">
        <f t="shared" si="4"/>
        <v>45429</v>
      </c>
      <c r="F31" s="20"/>
      <c r="G31" s="15">
        <f>C31+49</f>
        <v>45457</v>
      </c>
      <c r="H31" s="12">
        <v>0.5416666666666666</v>
      </c>
      <c r="I31" s="15">
        <f t="shared" si="5"/>
        <v>45471</v>
      </c>
      <c r="J31" s="12">
        <v>0.625</v>
      </c>
      <c r="K31" s="10" t="s">
        <v>23</v>
      </c>
    </row>
    <row r="32" s="2" customFormat="1" ht="21" customHeight="1">
      <c r="A32" s="1"/>
    </row>
    <row r="33" spans="2:11" ht="19.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2:11" ht="12.75" hidden="1">
      <c r="B34" s="21"/>
      <c r="C34" s="21"/>
      <c r="D34" s="21"/>
      <c r="E34" s="21"/>
      <c r="F34" s="21"/>
      <c r="G34" s="21"/>
      <c r="H34" s="21"/>
      <c r="I34" s="21"/>
      <c r="J34" s="21"/>
      <c r="K34" s="21"/>
    </row>
  </sheetData>
  <sheetProtection/>
  <mergeCells count="48">
    <mergeCell ref="E9:F9"/>
    <mergeCell ref="C22:D22"/>
    <mergeCell ref="C25:D25"/>
    <mergeCell ref="E30:F30"/>
    <mergeCell ref="C28:D28"/>
    <mergeCell ref="E31:F31"/>
    <mergeCell ref="C27:D27"/>
    <mergeCell ref="E27:F27"/>
    <mergeCell ref="C30:D30"/>
    <mergeCell ref="C29:D29"/>
    <mergeCell ref="E26:F26"/>
    <mergeCell ref="C7:D7"/>
    <mergeCell ref="E7:F7"/>
    <mergeCell ref="C14:D14"/>
    <mergeCell ref="E14:F14"/>
    <mergeCell ref="C24:D24"/>
    <mergeCell ref="E24:F24"/>
    <mergeCell ref="E8:F8"/>
    <mergeCell ref="C13:D13"/>
    <mergeCell ref="C9:D9"/>
    <mergeCell ref="C10:D10"/>
    <mergeCell ref="E10:F10"/>
    <mergeCell ref="E25:F25"/>
    <mergeCell ref="C12:D12"/>
    <mergeCell ref="C11:D11"/>
    <mergeCell ref="E11:F11"/>
    <mergeCell ref="E13:F13"/>
    <mergeCell ref="E22:F22"/>
    <mergeCell ref="E23:F23"/>
    <mergeCell ref="E12:F12"/>
    <mergeCell ref="B33:K34"/>
    <mergeCell ref="B15:K16"/>
    <mergeCell ref="E21:F21"/>
    <mergeCell ref="C21:D21"/>
    <mergeCell ref="E29:F29"/>
    <mergeCell ref="C31:D31"/>
    <mergeCell ref="C23:D23"/>
    <mergeCell ref="A19:K19"/>
    <mergeCell ref="E28:F28"/>
    <mergeCell ref="C26:D26"/>
    <mergeCell ref="A1:K1"/>
    <mergeCell ref="A4:K4"/>
    <mergeCell ref="A2:K2"/>
    <mergeCell ref="C5:D5"/>
    <mergeCell ref="E5:F5"/>
    <mergeCell ref="C8:D8"/>
    <mergeCell ref="C6:D6"/>
    <mergeCell ref="E6:F6"/>
  </mergeCells>
  <printOptions/>
  <pageMargins left="0.75" right="0.75" top="1" bottom="1" header="0.5" footer="0.5"/>
  <pageSetup horizontalDpi="600" verticalDpi="600" orientation="landscape" paperSize="9" scale="65" r:id="rId1"/>
  <ignoredErrors>
    <ignoredError sqref="G8:G11 G7 G23 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yeni</cp:lastModifiedBy>
  <cp:lastPrinted>2024-03-31T08:34:20Z</cp:lastPrinted>
  <dcterms:created xsi:type="dcterms:W3CDTF">1999-05-26T11:21:22Z</dcterms:created>
  <dcterms:modified xsi:type="dcterms:W3CDTF">2024-04-15T03:54:15Z</dcterms:modified>
  <cp:category/>
  <cp:version/>
  <cp:contentType/>
  <cp:contentStatus/>
</cp:coreProperties>
</file>